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comments13.xml" ContentType="application/vnd.openxmlformats-officedocument.spreadsheetml.comments+xml"/>
  <Default Extension="vml" ContentType="application/vnd.openxmlformats-officedocument.vmlDrawing"/>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comments15.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05" windowWidth="11295" windowHeight="6750" tabRatio="598" firstSheet="13" activeTab="13"/>
  </bookViews>
  <sheets>
    <sheet name="ComputerAssoc." sheetId="1" r:id="rId1"/>
    <sheet name="SecureComputing" sheetId="2" r:id="rId2"/>
    <sheet name="Microsoft" sheetId="3" r:id="rId3"/>
    <sheet name="NexServer" sheetId="4" r:id="rId4"/>
    <sheet name="Cisco" sheetId="5" r:id="rId5"/>
    <sheet name="Check Point" sheetId="6" r:id="rId6"/>
    <sheet name="NetScreen" sheetId="7" r:id="rId7"/>
    <sheet name="SonicWALL" sheetId="8" r:id="rId8"/>
    <sheet name="Fortinet" sheetId="9" r:id="rId9"/>
    <sheet name="Watchguard" sheetId="10" r:id="rId10"/>
    <sheet name="SmoothWall" sheetId="11" r:id="rId11"/>
    <sheet name="Symantec" sheetId="12" r:id="rId12"/>
    <sheet name="Office Competitive Chart" sheetId="13" r:id="rId13"/>
    <sheet name="Professional Competitive Chart" sheetId="14" r:id="rId14"/>
    <sheet name="Enterprise Competitive Chart" sheetId="15" r:id="rId15"/>
  </sheets>
  <definedNames/>
  <calcPr fullCalcOnLoad="1"/>
</workbook>
</file>

<file path=xl/comments13.xml><?xml version="1.0" encoding="utf-8"?>
<comments xmlns="http://schemas.openxmlformats.org/spreadsheetml/2006/main">
  <authors>
    <author>Author</author>
  </authors>
  <commentList>
    <comment ref="J11" authorId="0">
      <text>
        <r>
          <rPr>
            <b/>
            <sz val="8"/>
            <rFont val="Tahoma"/>
            <family val="0"/>
          </rPr>
          <t>$170 includes hdwr, sw support, subscription, phone and email at purchase time.  $450 is for onsite support pack.</t>
        </r>
        <r>
          <rPr>
            <sz val="8"/>
            <rFont val="Tahoma"/>
            <family val="0"/>
          </rPr>
          <t xml:space="preserve">
Note: Netsreen
 outsources 1st level support
</t>
        </r>
      </text>
    </comment>
    <comment ref="J8" authorId="0">
      <text>
        <r>
          <rPr>
            <b/>
            <sz val="8"/>
            <rFont val="Tahoma"/>
            <family val="0"/>
          </rPr>
          <t xml:space="preserve">Includes 1 yr.hdwr support, 90 day s/w subscription, and email.  Phone support and s/w separate.
</t>
        </r>
        <r>
          <rPr>
            <sz val="8"/>
            <rFont val="Tahoma"/>
            <family val="0"/>
          </rPr>
          <t xml:space="preserve">
</t>
        </r>
      </text>
    </comment>
    <comment ref="K8" authorId="0">
      <text>
        <r>
          <rPr>
            <b/>
            <sz val="8"/>
            <rFont val="Tahoma"/>
            <family val="0"/>
          </rPr>
          <t>Two versions, one with 10 IP limit, the other restricted only by throughput.  Includes hdwr and sw support, subscription, phone and email.Includes 1 yr.hdwr support, 90 day s/w subscription, and email.  Phone support and s/w separate.</t>
        </r>
      </text>
    </comment>
    <comment ref="K11" authorId="0">
      <text>
        <r>
          <rPr>
            <b/>
            <sz val="8"/>
            <rFont val="Tahoma"/>
            <family val="0"/>
          </rPr>
          <t>$1300  includes hdwr, sw support, subscription, phone and email.  $1750 is for onsite support  pack.  Note: Netscape outsources Level 1 support.</t>
        </r>
        <r>
          <rPr>
            <sz val="8"/>
            <rFont val="Tahoma"/>
            <family val="0"/>
          </rPr>
          <t xml:space="preserve">
</t>
        </r>
      </text>
    </comment>
    <comment ref="J65" authorId="0">
      <text>
        <r>
          <rPr>
            <b/>
            <sz val="8"/>
            <rFont val="Tahoma"/>
            <family val="0"/>
          </rPr>
          <t xml:space="preserve">Global Pro requires purchase of Oracle Standard Edition (6750) plus Crystal reports (445+)
</t>
        </r>
      </text>
    </comment>
    <comment ref="J64" authorId="0">
      <text>
        <r>
          <rPr>
            <b/>
            <sz val="8"/>
            <rFont val="Tahoma"/>
            <family val="0"/>
          </rPr>
          <t xml:space="preserve">Express does not support historical reporting
</t>
        </r>
      </text>
    </comment>
    <comment ref="J53" authorId="0">
      <text>
        <r>
          <rPr>
            <b/>
            <sz val="8"/>
            <rFont val="Tahoma"/>
            <family val="0"/>
          </rPr>
          <t xml:space="preserve"> available on 100 and 500 only</t>
        </r>
      </text>
    </comment>
    <comment ref="K53" authorId="0">
      <text>
        <r>
          <rPr>
            <b/>
            <sz val="8"/>
            <rFont val="Tahoma"/>
            <family val="0"/>
          </rPr>
          <t xml:space="preserve"> available on 100 and 500 only</t>
        </r>
      </text>
    </comment>
    <comment ref="G8" authorId="0">
      <text>
        <r>
          <rPr>
            <b/>
            <sz val="8"/>
            <rFont val="Tahoma"/>
            <family val="0"/>
          </rPr>
          <t xml:space="preserve"> One year hardware support, 90 days s/w, Note aggressive unbundling - VPN support is $695 option</t>
        </r>
      </text>
    </comment>
    <comment ref="G11" authorId="0">
      <text>
        <r>
          <rPr>
            <b/>
            <sz val="8"/>
            <rFont val="Tahoma"/>
            <family val="0"/>
          </rPr>
          <t xml:space="preserve"> Basic support = 5x8, 1 yr updates, hdwr exchange, Premium = 7x24, 1 yr. Updates, hdwr swap</t>
        </r>
      </text>
    </comment>
    <comment ref="G65" authorId="0">
      <text>
        <r>
          <rPr>
            <b/>
            <sz val="8"/>
            <rFont val="Tahoma"/>
            <family val="0"/>
          </rPr>
          <t xml:space="preserve"> Need to check - requires Oracle 9i or SQL Server license ($5000)
</t>
        </r>
      </text>
    </comment>
    <comment ref="H8" authorId="0">
      <text>
        <r>
          <rPr>
            <sz val="8"/>
            <rFont val="Tahoma"/>
            <family val="0"/>
          </rPr>
          <t xml:space="preserve"> One year hardware support, 90 days s/w, Note aggressive unbundling - VPN support included in 200/300
</t>
        </r>
      </text>
    </comment>
    <comment ref="I8" authorId="0">
      <text>
        <r>
          <rPr>
            <b/>
            <sz val="8"/>
            <rFont val="Tahoma"/>
            <family val="0"/>
          </rPr>
          <t xml:space="preserve"> One year hardware support, 90 days s/w, Note aggressive unbundling - VPN support included in 200/300</t>
        </r>
      </text>
    </comment>
    <comment ref="H11" authorId="0">
      <text>
        <r>
          <rPr>
            <b/>
            <sz val="8"/>
            <rFont val="Tahoma"/>
            <family val="0"/>
          </rPr>
          <t>Basic support = 5x8, 1 yr updates, hdwr exchange, Premium = 7x24, 1 yr. Updates, hdwr swap</t>
        </r>
        <r>
          <rPr>
            <sz val="8"/>
            <rFont val="Tahoma"/>
            <family val="0"/>
          </rPr>
          <t xml:space="preserve">
</t>
        </r>
      </text>
    </comment>
    <comment ref="I11" authorId="0">
      <text>
        <r>
          <rPr>
            <b/>
            <sz val="8"/>
            <rFont val="Tahoma"/>
            <family val="0"/>
          </rPr>
          <t>Basic support = 5x8, 1 yr updates, hdwr exchange, Premium = 7x24, 1 yr. Updates, hdwr swap</t>
        </r>
        <r>
          <rPr>
            <sz val="8"/>
            <rFont val="Tahoma"/>
            <family val="0"/>
          </rPr>
          <t xml:space="preserve">
</t>
        </r>
      </text>
    </comment>
    <comment ref="G10" authorId="0">
      <text>
        <r>
          <rPr>
            <b/>
            <sz val="8"/>
            <rFont val="Tahoma"/>
            <family val="0"/>
          </rPr>
          <t xml:space="preserve"> these are street prices not list</t>
        </r>
      </text>
    </comment>
    <comment ref="H65" authorId="0">
      <text>
        <r>
          <rPr>
            <b/>
            <sz val="8"/>
            <rFont val="Tahoma"/>
            <family val="0"/>
          </rPr>
          <t xml:space="preserve"> Requires Oracle 9i or SQL Server license ($5000)</t>
        </r>
        <r>
          <rPr>
            <sz val="8"/>
            <rFont val="Tahoma"/>
            <family val="0"/>
          </rPr>
          <t xml:space="preserve">
</t>
        </r>
      </text>
    </comment>
    <comment ref="I65" authorId="0">
      <text>
        <r>
          <rPr>
            <b/>
            <sz val="8"/>
            <rFont val="Tahoma"/>
            <family val="0"/>
          </rPr>
          <t xml:space="preserve"> Requires Oracle 9i or SQL Server license ($5000)</t>
        </r>
        <r>
          <rPr>
            <sz val="8"/>
            <rFont val="Tahoma"/>
            <family val="0"/>
          </rPr>
          <t xml:space="preserve">
</t>
        </r>
      </text>
    </comment>
    <comment ref="J72" authorId="0">
      <text>
        <r>
          <rPr>
            <b/>
            <sz val="8"/>
            <rFont val="Tahoma"/>
            <family val="0"/>
          </rPr>
          <t xml:space="preserve"> Rebranded SafeNet client</t>
        </r>
      </text>
    </comment>
    <comment ref="K72" authorId="0">
      <text>
        <r>
          <rPr>
            <b/>
            <sz val="8"/>
            <rFont val="Tahoma"/>
            <family val="0"/>
          </rPr>
          <t xml:space="preserve"> Rebranded SafeNet client</t>
        </r>
        <r>
          <rPr>
            <sz val="8"/>
            <rFont val="Tahoma"/>
            <family val="0"/>
          </rPr>
          <t xml:space="preserve">
</t>
        </r>
      </text>
    </comment>
    <comment ref="G72" authorId="0">
      <text>
        <r>
          <rPr>
            <b/>
            <sz val="8"/>
            <rFont val="Tahoma"/>
            <family val="0"/>
          </rPr>
          <t xml:space="preserve"> Rebranded SafeNet client</t>
        </r>
        <r>
          <rPr>
            <sz val="8"/>
            <rFont val="Tahoma"/>
            <family val="0"/>
          </rPr>
          <t xml:space="preserve">
</t>
        </r>
      </text>
    </comment>
    <comment ref="I72" authorId="0">
      <text>
        <r>
          <rPr>
            <b/>
            <sz val="8"/>
            <rFont val="Tahoma"/>
            <family val="0"/>
          </rPr>
          <t xml:space="preserve"> Rebranded SafeNet client</t>
        </r>
        <r>
          <rPr>
            <sz val="8"/>
            <rFont val="Tahoma"/>
            <family val="0"/>
          </rPr>
          <t xml:space="preserve">
</t>
        </r>
      </text>
    </comment>
    <comment ref="H72" authorId="0">
      <text>
        <r>
          <rPr>
            <b/>
            <sz val="8"/>
            <rFont val="Tahoma"/>
            <family val="0"/>
          </rPr>
          <t xml:space="preserve"> Rebranded SafeNet client</t>
        </r>
      </text>
    </comment>
    <comment ref="J13" authorId="0">
      <text>
        <r>
          <rPr>
            <b/>
            <sz val="8"/>
            <rFont val="Tahoma"/>
            <family val="0"/>
          </rPr>
          <t>Utilizing Websense.  Option to filter ads ($250), streaming media ($250),  sites with malicious content ($250)</t>
        </r>
      </text>
    </comment>
    <comment ref="K13" authorId="0">
      <text>
        <r>
          <rPr>
            <b/>
            <sz val="8"/>
            <rFont val="Tahoma"/>
            <family val="0"/>
          </rPr>
          <t>Utilizing Websense.  Option to filter ads ($250), streaming media ($250),  sites with malicious content ($250)</t>
        </r>
      </text>
    </comment>
    <comment ref="I12" authorId="0">
      <text>
        <r>
          <rPr>
            <b/>
            <sz val="8"/>
            <rFont val="Tahoma"/>
            <family val="0"/>
          </rPr>
          <t xml:space="preserve"> Virus protection provided only for desktops through McAfee ASaP managed service offering.</t>
        </r>
      </text>
    </comment>
    <comment ref="N11" authorId="0">
      <text>
        <r>
          <rPr>
            <b/>
            <sz val="8"/>
            <rFont val="Tahoma"/>
            <family val="0"/>
          </rPr>
          <t xml:space="preserve"> Support for first year/second year.  Include hdwr support, updates, anti-virus protection and email support.</t>
        </r>
      </text>
    </comment>
    <comment ref="N12" authorId="0">
      <text>
        <r>
          <rPr>
            <b/>
            <sz val="8"/>
            <rFont val="Tahoma"/>
            <family val="0"/>
          </rPr>
          <t>Virus updates included in support, but administered through FortiManager</t>
        </r>
      </text>
    </comment>
    <comment ref="N24" authorId="0">
      <text>
        <r>
          <rPr>
            <b/>
            <sz val="8"/>
            <rFont val="Tahoma"/>
            <family val="0"/>
          </rPr>
          <t>All virus protection requires FortiManager to administer</t>
        </r>
      </text>
    </comment>
    <comment ref="N10" authorId="0">
      <text>
        <r>
          <rPr>
            <b/>
            <sz val="8"/>
            <rFont val="Tahoma"/>
            <family val="0"/>
          </rPr>
          <t xml:space="preserve"> Firmware updates are administered through FortiManager</t>
        </r>
      </text>
    </comment>
    <comment ref="J66" authorId="0">
      <text>
        <r>
          <rPr>
            <b/>
            <sz val="8"/>
            <rFont val="Tahoma"/>
            <family val="0"/>
          </rPr>
          <t xml:space="preserve"> </t>
        </r>
      </text>
    </comment>
    <comment ref="K66" authorId="0">
      <text>
        <r>
          <rPr>
            <sz val="8"/>
            <rFont val="Tahoma"/>
            <family val="0"/>
          </rPr>
          <t xml:space="preserve">
</t>
        </r>
      </text>
    </comment>
    <comment ref="M10" authorId="0">
      <text>
        <r>
          <rPr>
            <b/>
            <sz val="8"/>
            <rFont val="Tahoma"/>
            <family val="0"/>
          </rPr>
          <t xml:space="preserve"> Firmware updates are administered through FortiManager</t>
        </r>
      </text>
    </comment>
    <comment ref="M11" authorId="0">
      <text>
        <r>
          <rPr>
            <b/>
            <sz val="8"/>
            <rFont val="Tahoma"/>
            <family val="0"/>
          </rPr>
          <t xml:space="preserve"> Support for first year/second year.  Include hdwr support, updates, anti-virus protection and email support.</t>
        </r>
      </text>
    </comment>
    <comment ref="M12" authorId="0">
      <text>
        <r>
          <rPr>
            <b/>
            <sz val="8"/>
            <rFont val="Tahoma"/>
            <family val="0"/>
          </rPr>
          <t>Virus updates included in support, but administered through FortiManager</t>
        </r>
      </text>
    </comment>
    <comment ref="M24" authorId="0">
      <text>
        <r>
          <rPr>
            <b/>
            <sz val="8"/>
            <rFont val="Tahoma"/>
            <family val="0"/>
          </rPr>
          <t>All virus protection requires FortiManager to administer</t>
        </r>
      </text>
    </comment>
    <comment ref="P10" authorId="0">
      <text>
        <r>
          <rPr>
            <b/>
            <sz val="8"/>
            <rFont val="Tahoma"/>
            <family val="0"/>
          </rPr>
          <t xml:space="preserve"> Firmware updates are administered through FortiManager</t>
        </r>
      </text>
    </comment>
    <comment ref="P11" authorId="0">
      <text>
        <r>
          <rPr>
            <b/>
            <sz val="8"/>
            <rFont val="Tahoma"/>
            <family val="0"/>
          </rPr>
          <t xml:space="preserve"> Support for first year/second year.  Include hdwr support, updates, anti-virus protection and email support.</t>
        </r>
      </text>
    </comment>
    <comment ref="P12" authorId="0">
      <text>
        <r>
          <rPr>
            <b/>
            <sz val="8"/>
            <rFont val="Tahoma"/>
            <family val="0"/>
          </rPr>
          <t>Virus updates included in support, but administered through FortiManager</t>
        </r>
      </text>
    </comment>
    <comment ref="P24" authorId="0">
      <text>
        <r>
          <rPr>
            <b/>
            <sz val="8"/>
            <rFont val="Tahoma"/>
            <family val="0"/>
          </rPr>
          <t>All virus protection requires FortiManager to administer</t>
        </r>
      </text>
    </comment>
    <comment ref="L8" authorId="0">
      <text>
        <r>
          <rPr>
            <b/>
            <sz val="8"/>
            <rFont val="Tahoma"/>
            <family val="0"/>
          </rPr>
          <t>Includes hdwr and sw support, subscription, phone and email.  GT includes 1 yr. hdwr support, 90 day s/w subscription, and email.  Phone support and s/w separate.  GT Plus includes AV functionality and one year of s/w support.</t>
        </r>
      </text>
    </comment>
    <comment ref="L11" authorId="0">
      <text>
        <r>
          <rPr>
            <b/>
            <sz val="8"/>
            <rFont val="Tahoma"/>
            <family val="0"/>
          </rPr>
          <t>$495 for on-site support.  Note: Netscape outsources Level 1 support.</t>
        </r>
        <r>
          <rPr>
            <sz val="8"/>
            <rFont val="Tahoma"/>
            <family val="0"/>
          </rPr>
          <t xml:space="preserve">
</t>
        </r>
      </text>
    </comment>
    <comment ref="L13" authorId="0">
      <text>
        <r>
          <rPr>
            <b/>
            <sz val="8"/>
            <rFont val="Tahoma"/>
            <family val="0"/>
          </rPr>
          <t>Utilizing Websense.  Option to filter ads ($250), streaming media ($250),  sites with malicious content ($250)</t>
        </r>
      </text>
    </comment>
    <comment ref="L53" authorId="0">
      <text>
        <r>
          <rPr>
            <b/>
            <sz val="8"/>
            <rFont val="Tahoma"/>
            <family val="0"/>
          </rPr>
          <t xml:space="preserve"> available on 100 and 500 only</t>
        </r>
      </text>
    </comment>
    <comment ref="L66" authorId="0">
      <text>
        <r>
          <rPr>
            <sz val="8"/>
            <rFont val="Tahoma"/>
            <family val="0"/>
          </rPr>
          <t xml:space="preserve">
</t>
        </r>
      </text>
    </comment>
    <comment ref="L72" authorId="0">
      <text>
        <r>
          <rPr>
            <b/>
            <sz val="8"/>
            <rFont val="Tahoma"/>
            <family val="0"/>
          </rPr>
          <t xml:space="preserve"> Rebranded SafeNet client</t>
        </r>
        <r>
          <rPr>
            <sz val="8"/>
            <rFont val="Tahoma"/>
            <family val="0"/>
          </rPr>
          <t xml:space="preserve">
</t>
        </r>
      </text>
    </comment>
    <comment ref="O10" authorId="0">
      <text>
        <r>
          <rPr>
            <b/>
            <sz val="8"/>
            <rFont val="Tahoma"/>
            <family val="0"/>
          </rPr>
          <t xml:space="preserve">Includes call in support during normal hours, AV license + updates, spam filter option
</t>
        </r>
      </text>
    </comment>
    <comment ref="O46" authorId="0">
      <text>
        <r>
          <rPr>
            <b/>
            <sz val="8"/>
            <rFont val="Tahoma"/>
            <family val="0"/>
          </rPr>
          <t xml:space="preserve">Updates are manual, your receive email notification and have to download and apply them
</t>
        </r>
      </text>
    </comment>
    <comment ref="O15" authorId="0">
      <text>
        <r>
          <rPr>
            <b/>
            <sz val="8"/>
            <rFont val="Tahoma"/>
            <family val="0"/>
          </rPr>
          <t>Company's sweet spot is offices with 5 to 15 people, admin does the support</t>
        </r>
      </text>
    </comment>
    <comment ref="O12" authorId="0">
      <text>
        <r>
          <rPr>
            <b/>
            <sz val="8"/>
            <rFont val="Tahoma"/>
            <family val="0"/>
          </rPr>
          <t xml:space="preserve">OEM's from F-Secure
</t>
        </r>
      </text>
    </comment>
    <comment ref="E64" authorId="0">
      <text>
        <r>
          <rPr>
            <b/>
            <sz val="8"/>
            <rFont val="Tahoma"/>
            <family val="0"/>
          </rPr>
          <t xml:space="preserve"> SC Pro adds on-line updates, graphic editor, LDAP integration, VPN monitoring</t>
        </r>
      </text>
    </comment>
    <comment ref="E72" authorId="0">
      <text>
        <r>
          <rPr>
            <b/>
            <sz val="8"/>
            <rFont val="Tahoma"/>
            <family val="0"/>
          </rPr>
          <t xml:space="preserve"> SecureClient adds personal firewall and management capabilities, SecuRemote includes encryption &amp; authentication only</t>
        </r>
      </text>
    </comment>
    <comment ref="E11" authorId="0">
      <text>
        <r>
          <rPr>
            <b/>
            <sz val="8"/>
            <rFont val="Tahoma"/>
            <family val="0"/>
          </rPr>
          <t>Includes s/w updates, email and phone support.</t>
        </r>
      </text>
    </comment>
    <comment ref="E12" authorId="0">
      <text>
        <r>
          <rPr>
            <b/>
            <sz val="8"/>
            <rFont val="Tahoma"/>
            <family val="0"/>
          </rPr>
          <t>Al Cooley: Advanced Services plan includes AV and URL subscription as well as s/w support.</t>
        </r>
      </text>
    </comment>
    <comment ref="F12" authorId="0">
      <text>
        <r>
          <rPr>
            <b/>
            <sz val="8"/>
            <rFont val="Tahoma"/>
            <family val="0"/>
          </rPr>
          <t>Al Cooley: Advanced Services plan includes AV and URL subscription as well as s/w support.</t>
        </r>
      </text>
    </comment>
  </commentList>
</comments>
</file>

<file path=xl/comments14.xml><?xml version="1.0" encoding="utf-8"?>
<comments xmlns="http://schemas.openxmlformats.org/spreadsheetml/2006/main">
  <authors>
    <author>Author</author>
  </authors>
  <commentList>
    <comment ref="K11" authorId="0">
      <text>
        <r>
          <rPr>
            <sz val="8"/>
            <rFont val="Tahoma"/>
            <family val="0"/>
          </rPr>
          <t xml:space="preserve">
Gold support is 5x8 4 hr response, GoldPlus 7x24, Platinum 7x24 with 30 min response. SecureCare is an email only program for SmallOffice only $580 (50), $1080 (100)
</t>
        </r>
      </text>
    </comment>
    <comment ref="K10" authorId="0">
      <text>
        <r>
          <rPr>
            <b/>
            <sz val="8"/>
            <rFont val="Tahoma"/>
            <family val="0"/>
          </rPr>
          <t>Author:</t>
        </r>
        <r>
          <rPr>
            <sz val="8"/>
            <rFont val="Tahoma"/>
            <family val="0"/>
          </rPr>
          <t xml:space="preserve">
Subscription required to get support unless buying Secure Care
</t>
        </r>
      </text>
    </comment>
    <comment ref="K8" authorId="0">
      <text>
        <r>
          <rPr>
            <b/>
            <sz val="8"/>
            <rFont val="Tahoma"/>
            <family val="0"/>
          </rPr>
          <t>Author:</t>
        </r>
        <r>
          <rPr>
            <sz val="8"/>
            <rFont val="Tahoma"/>
            <family val="0"/>
          </rPr>
          <t xml:space="preserve">
600 MHz Celeron w Linux to 600MHz Windows Server
</t>
        </r>
      </text>
    </comment>
    <comment ref="L11" authorId="0">
      <text>
        <r>
          <rPr>
            <b/>
            <sz val="8"/>
            <rFont val="Tahoma"/>
            <family val="0"/>
          </rPr>
          <t>$775 includes hdwr, sw support, subscription, phone and email.  $1000 is for onsite support pack.</t>
        </r>
        <r>
          <rPr>
            <sz val="8"/>
            <rFont val="Tahoma"/>
            <family val="0"/>
          </rPr>
          <t xml:space="preserve">
Note: Netscape outsources 1st level support
</t>
        </r>
      </text>
    </comment>
    <comment ref="L8" authorId="0">
      <text>
        <r>
          <rPr>
            <b/>
            <sz val="8"/>
            <rFont val="Tahoma"/>
            <family val="0"/>
          </rPr>
          <t xml:space="preserve">Includes 1 yr.hdwr support, 90 day s/w subscription, and email.  Phone support and s/w separate.
</t>
        </r>
        <r>
          <rPr>
            <sz val="8"/>
            <rFont val="Tahoma"/>
            <family val="0"/>
          </rPr>
          <t xml:space="preserve">
</t>
        </r>
      </text>
    </comment>
    <comment ref="M8" authorId="0">
      <text>
        <r>
          <rPr>
            <b/>
            <sz val="8"/>
            <rFont val="Tahoma"/>
            <family val="0"/>
          </rPr>
          <t>Includes hdwr and sw support, subscription, phone and email.Includes 1 yr.hdwr support, 90 day s/w subscription, and email.  Phone support and s/w separate.</t>
        </r>
      </text>
    </comment>
    <comment ref="M11" authorId="0">
      <text>
        <r>
          <rPr>
            <b/>
            <sz val="8"/>
            <rFont val="Tahoma"/>
            <family val="0"/>
          </rPr>
          <t>$1300  includes hdwr, sw support, subscription, phone and email.  $1750 is for onsite support  pack.  Note: Netscape outsources Level 1 support.</t>
        </r>
        <r>
          <rPr>
            <sz val="8"/>
            <rFont val="Tahoma"/>
            <family val="0"/>
          </rPr>
          <t xml:space="preserve">
</t>
        </r>
      </text>
    </comment>
    <comment ref="L65" authorId="0">
      <text>
        <r>
          <rPr>
            <b/>
            <sz val="8"/>
            <rFont val="Tahoma"/>
            <family val="0"/>
          </rPr>
          <t xml:space="preserve">Global Pro requires purchase of Oracle Standard Edition (6750) plus Crystal reports (445+)
</t>
        </r>
      </text>
    </comment>
    <comment ref="L64" authorId="0">
      <text>
        <r>
          <rPr>
            <b/>
            <sz val="8"/>
            <rFont val="Tahoma"/>
            <family val="0"/>
          </rPr>
          <t xml:space="preserve">Express does not support historical reporting
</t>
        </r>
      </text>
    </comment>
    <comment ref="L53" authorId="0">
      <text>
        <r>
          <rPr>
            <b/>
            <sz val="8"/>
            <rFont val="Tahoma"/>
            <family val="0"/>
          </rPr>
          <t xml:space="preserve"> available on 100 and 500 only</t>
        </r>
      </text>
    </comment>
    <comment ref="M53" authorId="0">
      <text>
        <r>
          <rPr>
            <b/>
            <sz val="8"/>
            <rFont val="Tahoma"/>
            <family val="0"/>
          </rPr>
          <t xml:space="preserve"> available on 100 and 500 only</t>
        </r>
      </text>
    </comment>
    <comment ref="J7" authorId="0">
      <text>
        <r>
          <rPr>
            <b/>
            <sz val="8"/>
            <rFont val="Tahoma"/>
            <family val="0"/>
          </rPr>
          <t>McAffee Virus 1 yr. License 315 for 10 users,  1 yr. Extended warranty $371</t>
        </r>
      </text>
    </comment>
    <comment ref="J8" authorId="0">
      <text>
        <r>
          <rPr>
            <b/>
            <sz val="8"/>
            <rFont val="Tahoma"/>
            <family val="0"/>
          </rPr>
          <t xml:space="preserve"> Initial price includes initial subscription to URL db, 5 node annual McAfee license, 1 yr. Hdwr &amp; s/w warranty, with a maximum of 3 incidents.  Must buy Gold support or pay $250/incident beyond 3.</t>
        </r>
        <r>
          <rPr>
            <sz val="8"/>
            <rFont val="Tahoma"/>
            <family val="0"/>
          </rPr>
          <t xml:space="preserve">
</t>
        </r>
      </text>
    </comment>
    <comment ref="J10" authorId="0">
      <text>
        <r>
          <rPr>
            <b/>
            <sz val="8"/>
            <rFont val="Tahoma"/>
            <family val="0"/>
          </rPr>
          <t>Support and updates bundled.  Basic support includes 3 incidents/year, Gold support includes unlimited plus 24x7.</t>
        </r>
      </text>
    </comment>
    <comment ref="D8" authorId="0">
      <text>
        <r>
          <rPr>
            <b/>
            <sz val="8"/>
            <rFont val="Tahoma"/>
            <family val="0"/>
          </rPr>
          <t xml:space="preserve"> One year hardware support, 90 days s/w, Note aggressive unbundling - VPN support is $695 option</t>
        </r>
      </text>
    </comment>
    <comment ref="D11" authorId="0">
      <text>
        <r>
          <rPr>
            <b/>
            <sz val="8"/>
            <rFont val="Tahoma"/>
            <family val="0"/>
          </rPr>
          <t xml:space="preserve"> Basic support = 5x8, 1 yr updates, hdwr exchange, Premium = 7x24, 1 yr. Updates, hdwr swap</t>
        </r>
      </text>
    </comment>
    <comment ref="D65" authorId="0">
      <text>
        <r>
          <rPr>
            <b/>
            <sz val="8"/>
            <rFont val="Tahoma"/>
            <family val="0"/>
          </rPr>
          <t xml:space="preserve"> Need to check - requires Oracle 9i or SQL Server license ($5000)
</t>
        </r>
      </text>
    </comment>
    <comment ref="E8" authorId="0">
      <text>
        <r>
          <rPr>
            <sz val="8"/>
            <rFont val="Tahoma"/>
            <family val="0"/>
          </rPr>
          <t xml:space="preserve"> One year hardware support, 90 days s/w, Note aggressive unbundling - VPN support included in 200/300
</t>
        </r>
      </text>
    </comment>
    <comment ref="F8" authorId="0">
      <text>
        <r>
          <rPr>
            <b/>
            <sz val="8"/>
            <rFont val="Tahoma"/>
            <family val="0"/>
          </rPr>
          <t xml:space="preserve"> One year hardware support, 90 days s/w. Note failover and site-to-site tunnels require OS upgrade with higher support price </t>
        </r>
      </text>
    </comment>
    <comment ref="E11" authorId="0">
      <text>
        <r>
          <rPr>
            <b/>
            <sz val="8"/>
            <rFont val="Tahoma"/>
            <family val="0"/>
          </rPr>
          <t>Basic support = 5x8, 1 yr updates, hdwr exchange, Premium = 7x24, 1 yr. Updates, hdwr swap</t>
        </r>
        <r>
          <rPr>
            <sz val="8"/>
            <rFont val="Tahoma"/>
            <family val="0"/>
          </rPr>
          <t xml:space="preserve">
</t>
        </r>
      </text>
    </comment>
    <comment ref="F11" authorId="0">
      <text>
        <r>
          <rPr>
            <b/>
            <sz val="8"/>
            <rFont val="Tahoma"/>
            <family val="0"/>
          </rPr>
          <t>Different prices for v2 and v2e versions.   8x5 $695 for the e.
Basic support = 5x8, 1 yr updates, hdwr exchange, Premium = 7x24, 1 yr. Updates, hdwr swap</t>
        </r>
        <r>
          <rPr>
            <sz val="8"/>
            <rFont val="Tahoma"/>
            <family val="0"/>
          </rPr>
          <t xml:space="preserve">
</t>
        </r>
      </text>
    </comment>
    <comment ref="D10" authorId="0">
      <text>
        <r>
          <rPr>
            <b/>
            <sz val="8"/>
            <rFont val="Tahoma"/>
            <family val="0"/>
          </rPr>
          <t xml:space="preserve"> these are street prices not list</t>
        </r>
      </text>
    </comment>
    <comment ref="E65" authorId="0">
      <text>
        <r>
          <rPr>
            <b/>
            <sz val="8"/>
            <rFont val="Tahoma"/>
            <family val="0"/>
          </rPr>
          <t xml:space="preserve"> Requires Oracle 9i or SQL Server license ($5000)</t>
        </r>
        <r>
          <rPr>
            <sz val="8"/>
            <rFont val="Tahoma"/>
            <family val="0"/>
          </rPr>
          <t xml:space="preserve">
</t>
        </r>
      </text>
    </comment>
    <comment ref="F65" authorId="0">
      <text>
        <r>
          <rPr>
            <b/>
            <sz val="8"/>
            <rFont val="Tahoma"/>
            <family val="0"/>
          </rPr>
          <t xml:space="preserve"> Requires Oracle 9i or SQL Server license ($5000)</t>
        </r>
        <r>
          <rPr>
            <sz val="8"/>
            <rFont val="Tahoma"/>
            <family val="0"/>
          </rPr>
          <t xml:space="preserve">
</t>
        </r>
      </text>
    </comment>
    <comment ref="K7" authorId="0">
      <text>
        <r>
          <rPr>
            <b/>
            <sz val="8"/>
            <rFont val="Tahoma"/>
            <family val="0"/>
          </rPr>
          <t xml:space="preserve"> Subscriptions and support are priced separately.</t>
        </r>
      </text>
    </comment>
    <comment ref="K5" authorId="0">
      <text>
        <r>
          <rPr>
            <b/>
            <sz val="8"/>
            <rFont val="Tahoma"/>
            <family val="0"/>
          </rPr>
          <t xml:space="preserve"> Firewall-1 without VPN support can be ordered for roughly 20% less than VPN-1
</t>
        </r>
      </text>
    </comment>
    <comment ref="K72" authorId="0">
      <text>
        <r>
          <rPr>
            <b/>
            <sz val="8"/>
            <rFont val="Tahoma"/>
            <family val="0"/>
          </rPr>
          <t xml:space="preserve"> SecureClient adds personal firewall and management capabilities, SecuRemote includes encryption &amp; authentication only</t>
        </r>
      </text>
    </comment>
    <comment ref="K18" authorId="0">
      <text>
        <r>
          <rPr>
            <b/>
            <sz val="8"/>
            <rFont val="Tahoma"/>
            <family val="0"/>
          </rPr>
          <t xml:space="preserve"> Data for IP120 (highest volume appliance partner, model recommended by Checkpoint)
</t>
        </r>
      </text>
    </comment>
    <comment ref="K19" authorId="0">
      <text>
        <r>
          <rPr>
            <b/>
            <sz val="8"/>
            <rFont val="Tahoma"/>
            <family val="0"/>
          </rPr>
          <t xml:space="preserve"> Data for IP120 (highest volume appliance partner, model recommended by Checkpoint)</t>
        </r>
        <r>
          <rPr>
            <sz val="8"/>
            <rFont val="Tahoma"/>
            <family val="0"/>
          </rPr>
          <t xml:space="preserve">
</t>
        </r>
      </text>
    </comment>
    <comment ref="K62" authorId="0">
      <text>
        <r>
          <rPr>
            <b/>
            <sz val="8"/>
            <rFont val="Tahoma"/>
            <family val="0"/>
          </rPr>
          <t xml:space="preserve"> SmartCenter required to manage VPN functionality, granular policies, ID</t>
        </r>
      </text>
    </comment>
    <comment ref="K64" authorId="0">
      <text>
        <r>
          <rPr>
            <b/>
            <sz val="8"/>
            <rFont val="Tahoma"/>
            <family val="0"/>
          </rPr>
          <t xml:space="preserve"> SC Pro adds on-line updates, graphic editor, LDAP integration, VPN monitoring</t>
        </r>
      </text>
    </comment>
    <comment ref="L72" authorId="0">
      <text>
        <r>
          <rPr>
            <b/>
            <sz val="8"/>
            <rFont val="Tahoma"/>
            <family val="0"/>
          </rPr>
          <t xml:space="preserve"> Rebranded SafeNet client</t>
        </r>
      </text>
    </comment>
    <comment ref="M72" authorId="0">
      <text>
        <r>
          <rPr>
            <b/>
            <sz val="8"/>
            <rFont val="Tahoma"/>
            <family val="0"/>
          </rPr>
          <t xml:space="preserve"> Rebranded SafeNet client</t>
        </r>
        <r>
          <rPr>
            <sz val="8"/>
            <rFont val="Tahoma"/>
            <family val="0"/>
          </rPr>
          <t xml:space="preserve">
</t>
        </r>
      </text>
    </comment>
    <comment ref="D72" authorId="0">
      <text>
        <r>
          <rPr>
            <b/>
            <sz val="8"/>
            <rFont val="Tahoma"/>
            <family val="0"/>
          </rPr>
          <t xml:space="preserve"> Rebranded SafeNet client</t>
        </r>
        <r>
          <rPr>
            <sz val="8"/>
            <rFont val="Tahoma"/>
            <family val="0"/>
          </rPr>
          <t xml:space="preserve">
</t>
        </r>
      </text>
    </comment>
    <comment ref="F72" authorId="0">
      <text>
        <r>
          <rPr>
            <b/>
            <sz val="8"/>
            <rFont val="Tahoma"/>
            <family val="0"/>
          </rPr>
          <t xml:space="preserve"> New proprietary VPN client does not work with other vendors gateway.  Rebranded SafeNet client used with older clients.</t>
        </r>
        <r>
          <rPr>
            <sz val="8"/>
            <rFont val="Tahoma"/>
            <family val="0"/>
          </rPr>
          <t xml:space="preserve">
</t>
        </r>
      </text>
    </comment>
    <comment ref="E72" authorId="0">
      <text>
        <r>
          <rPr>
            <b/>
            <sz val="8"/>
            <rFont val="Tahoma"/>
            <family val="0"/>
          </rPr>
          <t xml:space="preserve"> Rebranded SafeNet client</t>
        </r>
      </text>
    </comment>
    <comment ref="K13" authorId="0">
      <text>
        <r>
          <rPr>
            <b/>
            <sz val="8"/>
            <rFont val="Tahoma"/>
            <family val="0"/>
          </rPr>
          <t>Utilizing Websense.  Option to filter ads ($500), streaming media ($500),  sites with malicious content ($500)</t>
        </r>
      </text>
    </comment>
    <comment ref="L13" authorId="0">
      <text>
        <r>
          <rPr>
            <b/>
            <sz val="8"/>
            <rFont val="Tahoma"/>
            <family val="0"/>
          </rPr>
          <t>Utilizing Websense.  Option to filter ads ($500), streaming media ($500),  sites with malicious content ($500)</t>
        </r>
      </text>
    </comment>
    <comment ref="M13" authorId="0">
      <text>
        <r>
          <rPr>
            <b/>
            <sz val="8"/>
            <rFont val="Tahoma"/>
            <family val="0"/>
          </rPr>
          <t>Utilizing Websense.  Option to filter ads ($500), streaming media ($500),  sites with malicious content ($500)</t>
        </r>
      </text>
    </comment>
    <comment ref="K12" authorId="0">
      <text>
        <r>
          <rPr>
            <b/>
            <sz val="8"/>
            <rFont val="Tahoma"/>
            <family val="0"/>
          </rPr>
          <t xml:space="preserve"> Trend Interscan Messaging Suite
</t>
        </r>
      </text>
    </comment>
    <comment ref="F12" authorId="0">
      <text>
        <r>
          <rPr>
            <b/>
            <sz val="8"/>
            <rFont val="Tahoma"/>
            <family val="0"/>
          </rPr>
          <t xml:space="preserve"> Virus protection provided only for desktops through McAfee ASaP managed service offering.</t>
        </r>
      </text>
    </comment>
    <comment ref="J11" authorId="0">
      <text>
        <r>
          <rPr>
            <b/>
            <sz val="8"/>
            <rFont val="Tahoma"/>
            <family val="0"/>
          </rPr>
          <t xml:space="preserve"> hardware swap</t>
        </r>
      </text>
    </comment>
    <comment ref="N11" authorId="0">
      <text>
        <r>
          <rPr>
            <b/>
            <sz val="8"/>
            <rFont val="Tahoma"/>
            <family val="0"/>
          </rPr>
          <t xml:space="preserve"> Support for first year/second year.  Include hdwr support, updates, anti-virus protection and email support.</t>
        </r>
      </text>
    </comment>
    <comment ref="N12" authorId="0">
      <text>
        <r>
          <rPr>
            <b/>
            <sz val="8"/>
            <rFont val="Tahoma"/>
            <family val="0"/>
          </rPr>
          <t>Virus updates included in support, but administered through FortiManager</t>
        </r>
      </text>
    </comment>
    <comment ref="N24" authorId="0">
      <text>
        <r>
          <rPr>
            <b/>
            <sz val="8"/>
            <rFont val="Tahoma"/>
            <family val="0"/>
          </rPr>
          <t>All virus protection requires FortiManager to administer</t>
        </r>
      </text>
    </comment>
    <comment ref="N10" authorId="0">
      <text>
        <r>
          <rPr>
            <b/>
            <sz val="8"/>
            <rFont val="Tahoma"/>
            <family val="0"/>
          </rPr>
          <t xml:space="preserve"> Firmware updates are administered through FortiManager</t>
        </r>
      </text>
    </comment>
    <comment ref="P5" authorId="0">
      <text>
        <r>
          <rPr>
            <b/>
            <sz val="8"/>
            <rFont val="Tahoma"/>
            <family val="0"/>
          </rPr>
          <t xml:space="preserve"> 3 models available.  515E-UR adds failover, 3 more NICs and VPN acceleration. A standby filover license is also available</t>
        </r>
      </text>
    </comment>
    <comment ref="P8" authorId="0">
      <text>
        <r>
          <rPr>
            <b/>
            <sz val="8"/>
            <rFont val="Tahoma"/>
            <family val="0"/>
          </rPr>
          <t xml:space="preserve"> 515E-R-DMZ -BUN +  + PIX-VPN-3DES
</t>
        </r>
      </text>
    </comment>
    <comment ref="P72" authorId="0">
      <text>
        <r>
          <rPr>
            <b/>
            <sz val="8"/>
            <rFont val="Tahoma"/>
            <family val="0"/>
          </rPr>
          <t xml:space="preserve">PIX-515-VPN-3DES
</t>
        </r>
      </text>
    </comment>
    <comment ref="P11" authorId="0">
      <text>
        <r>
          <rPr>
            <b/>
            <sz val="8"/>
            <rFont val="Tahoma"/>
            <family val="0"/>
          </rPr>
          <t>CON-SNT-PIX515R, 8x5, next day replacement</t>
        </r>
        <r>
          <rPr>
            <sz val="8"/>
            <rFont val="Tahoma"/>
            <family val="0"/>
          </rPr>
          <t xml:space="preserve">
</t>
        </r>
      </text>
    </comment>
    <comment ref="P64" authorId="0">
      <text>
        <r>
          <rPr>
            <b/>
            <sz val="8"/>
            <rFont val="Tahoma"/>
            <family val="0"/>
          </rPr>
          <t xml:space="preserve"> Cisco Secure Policy Manager is part of VPN/Security Management System</t>
        </r>
      </text>
    </comment>
    <comment ref="P65" authorId="0">
      <text>
        <r>
          <rPr>
            <b/>
            <sz val="8"/>
            <rFont val="Tahoma"/>
            <family val="0"/>
          </rPr>
          <t xml:space="preserve"> VMS lite is restricted to 10 devices; then price jump to unrestricted version</t>
        </r>
      </text>
    </comment>
    <comment ref="P74" authorId="0">
      <text>
        <r>
          <rPr>
            <b/>
            <sz val="8"/>
            <rFont val="Tahoma"/>
            <family val="0"/>
          </rPr>
          <t xml:space="preserve"> 3DES requires $1,000 feature upgrade, included in price above</t>
        </r>
      </text>
    </comment>
    <comment ref="I7" authorId="0">
      <text>
        <r>
          <rPr>
            <b/>
            <sz val="8"/>
            <rFont val="Tahoma"/>
            <family val="0"/>
          </rPr>
          <t>McAffee Virus 1 yr. License 315 for 10 users,  1 yr. Extended warranty $371</t>
        </r>
      </text>
    </comment>
    <comment ref="I8" authorId="0">
      <text>
        <r>
          <rPr>
            <b/>
            <sz val="8"/>
            <rFont val="Tahoma"/>
            <family val="0"/>
          </rPr>
          <t xml:space="preserve"> Initial price includes initial subscription to URL db, 5 node annual McAfee license, 1 yr. Hdwr &amp; s/w warranty, with a maximum of 3 incidents.  Must buy Gold support or pay $250/incident beyond 3.</t>
        </r>
        <r>
          <rPr>
            <sz val="8"/>
            <rFont val="Tahoma"/>
            <family val="0"/>
          </rPr>
          <t xml:space="preserve">
</t>
        </r>
      </text>
    </comment>
    <comment ref="I10" authorId="0">
      <text>
        <r>
          <rPr>
            <b/>
            <sz val="8"/>
            <rFont val="Tahoma"/>
            <family val="0"/>
          </rPr>
          <t>Support and updates bundled.  Basic support includes 3 incidents/year, Gold support includes unlimited plus 24x7.</t>
        </r>
      </text>
    </comment>
    <comment ref="I11" authorId="0">
      <text>
        <r>
          <rPr>
            <b/>
            <sz val="8"/>
            <rFont val="Tahoma"/>
            <family val="0"/>
          </rPr>
          <t xml:space="preserve"> hardware swap</t>
        </r>
      </text>
    </comment>
    <comment ref="I15" authorId="0">
      <text>
        <r>
          <rPr>
            <b/>
            <sz val="8"/>
            <rFont val="Tahoma"/>
            <family val="0"/>
          </rPr>
          <t xml:space="preserve"> 250 users recommended, unlimited licensed
</t>
        </r>
      </text>
    </comment>
    <comment ref="I28" authorId="0">
      <text>
        <r>
          <rPr>
            <b/>
            <sz val="8"/>
            <rFont val="Tahoma"/>
            <family val="0"/>
          </rPr>
          <t xml:space="preserve"> Cyper Patrol by MicroSystem Software</t>
        </r>
      </text>
    </comment>
    <comment ref="J15" authorId="0">
      <text>
        <r>
          <rPr>
            <b/>
            <sz val="8"/>
            <rFont val="Tahoma"/>
            <family val="0"/>
          </rPr>
          <t xml:space="preserve"> 250 users recommended, unlimited licensed
</t>
        </r>
      </text>
    </comment>
    <comment ref="J28" authorId="0">
      <text>
        <r>
          <rPr>
            <b/>
            <sz val="8"/>
            <rFont val="Tahoma"/>
            <family val="0"/>
          </rPr>
          <t xml:space="preserve"> Cyper Patrol by MicroSystem Software</t>
        </r>
      </text>
    </comment>
    <comment ref="L66" authorId="0">
      <text>
        <r>
          <rPr>
            <b/>
            <sz val="8"/>
            <rFont val="Tahoma"/>
            <family val="0"/>
          </rPr>
          <t xml:space="preserve"> Giga Group cites limited logging support as a drawback cited by NetScreen customers</t>
        </r>
      </text>
    </comment>
    <comment ref="M66" authorId="0">
      <text>
        <r>
          <rPr>
            <b/>
            <sz val="8"/>
            <rFont val="Tahoma"/>
            <family val="0"/>
          </rPr>
          <t>Giga Group cites limited logging support as a drawback cited by NetScreen customers</t>
        </r>
        <r>
          <rPr>
            <sz val="8"/>
            <rFont val="Tahoma"/>
            <family val="0"/>
          </rPr>
          <t xml:space="preserve">
</t>
        </r>
      </text>
    </comment>
    <comment ref="H8" authorId="0">
      <text>
        <r>
          <rPr>
            <b/>
            <sz val="8"/>
            <rFont val="Tahoma"/>
            <family val="0"/>
          </rPr>
          <t xml:space="preserve"> One year hardware support, 90 days s/w, Note failover requires OS upgrade along with higher support cost</t>
        </r>
      </text>
    </comment>
    <comment ref="H11" authorId="0">
      <text>
        <r>
          <rPr>
            <b/>
            <sz val="8"/>
            <rFont val="Tahoma"/>
            <family val="0"/>
          </rPr>
          <t>Different prices for v2 and v2e versions.   8x5 $695 for the e.
Basic support = 5x8, 1 yr updates, hdwr exchange, Premium = 7x24, 1 yr. Updates, hdwr swap</t>
        </r>
        <r>
          <rPr>
            <sz val="8"/>
            <rFont val="Tahoma"/>
            <family val="0"/>
          </rPr>
          <t xml:space="preserve">
</t>
        </r>
      </text>
    </comment>
    <comment ref="H12" authorId="0">
      <text>
        <r>
          <rPr>
            <b/>
            <sz val="8"/>
            <rFont val="Tahoma"/>
            <family val="0"/>
          </rPr>
          <t xml:space="preserve"> Virus protection provided only for desktops through McAfee ASaP managed service offering.</t>
        </r>
      </text>
    </comment>
    <comment ref="H65" authorId="0">
      <text>
        <r>
          <rPr>
            <b/>
            <sz val="8"/>
            <rFont val="Tahoma"/>
            <family val="0"/>
          </rPr>
          <t xml:space="preserve"> Requires Oracle 9i or SQL Server license ($5000)</t>
        </r>
        <r>
          <rPr>
            <sz val="8"/>
            <rFont val="Tahoma"/>
            <family val="0"/>
          </rPr>
          <t xml:space="preserve">
</t>
        </r>
      </text>
    </comment>
    <comment ref="H72" authorId="0">
      <text>
        <r>
          <rPr>
            <b/>
            <sz val="8"/>
            <rFont val="Tahoma"/>
            <family val="0"/>
          </rPr>
          <t xml:space="preserve"> New proprietary VPN client does not work with other vendors gateway.  Rebranded SafeNet client used with older clients.</t>
        </r>
        <r>
          <rPr>
            <sz val="8"/>
            <rFont val="Tahoma"/>
            <family val="0"/>
          </rPr>
          <t xml:space="preserve">
</t>
        </r>
      </text>
    </comment>
    <comment ref="H16" authorId="0">
      <text>
        <r>
          <rPr>
            <b/>
            <sz val="8"/>
            <rFont val="Tahoma"/>
            <family val="0"/>
          </rPr>
          <t xml:space="preserve">site-to-site tunnels
</t>
        </r>
      </text>
    </comment>
    <comment ref="F16" authorId="0">
      <text>
        <r>
          <rPr>
            <b/>
            <sz val="8"/>
            <rFont val="Tahoma"/>
            <family val="0"/>
          </rPr>
          <t>Author:</t>
        </r>
        <r>
          <rPr>
            <sz val="8"/>
            <rFont val="Tahoma"/>
            <family val="0"/>
          </rPr>
          <t xml:space="preserve">
site-to-site tunnels, but requires e OS upgrade
</t>
        </r>
      </text>
    </comment>
    <comment ref="O6" authorId="0">
      <text>
        <r>
          <rPr>
            <b/>
            <sz val="8"/>
            <rFont val="Tahoma"/>
            <family val="0"/>
          </rPr>
          <t xml:space="preserve">The workgroup edition is for standalone applications, doesn't support SQL db, doesn't support user authentication rules, and does not require User Client or Login Agent. Enterprise Edition is meant for management of multiple firewalls from on client, which different components running or different machines.
</t>
        </r>
        <r>
          <rPr>
            <sz val="8"/>
            <rFont val="Tahoma"/>
            <family val="0"/>
          </rPr>
          <t xml:space="preserve">
</t>
        </r>
      </text>
    </comment>
    <comment ref="O67" authorId="0">
      <text>
        <r>
          <rPr>
            <b/>
            <sz val="8"/>
            <rFont val="Tahoma"/>
            <family val="0"/>
          </rPr>
          <t>Firewall generates alert but need management module in BrightStor or Anti-virus product</t>
        </r>
      </text>
    </comment>
    <comment ref="O80" authorId="0">
      <text>
        <r>
          <rPr>
            <b/>
            <sz val="8"/>
            <rFont val="Tahoma"/>
            <family val="0"/>
          </rPr>
          <t>User client must be installed on user machines to map IP address to user via admin module or user must login to NT authentication server</t>
        </r>
      </text>
    </comment>
    <comment ref="O81" authorId="0">
      <text>
        <r>
          <rPr>
            <b/>
            <sz val="8"/>
            <rFont val="Tahoma"/>
            <family val="0"/>
          </rPr>
          <t>User client must be installed on user machines to map IP address to user via admin module or user must login to NT authentication server</t>
        </r>
      </text>
    </comment>
    <comment ref="O33" authorId="0">
      <text>
        <r>
          <rPr>
            <b/>
            <sz val="8"/>
            <rFont val="Tahoma"/>
            <family val="0"/>
          </rPr>
          <t>Besides IP spoofing provides protection against tear drop, ICMP redirect/not reachable, IP options, man-in-the-middle and SYN attacks</t>
        </r>
      </text>
    </comment>
    <comment ref="O16" authorId="0">
      <text>
        <r>
          <rPr>
            <b/>
            <sz val="8"/>
            <rFont val="Tahoma"/>
            <family val="0"/>
          </rPr>
          <t>Not that CA specifies that the VPN product should not be installed on the same host at the firewall for performance reasons!</t>
        </r>
      </text>
    </comment>
    <comment ref="O24" authorId="0">
      <text>
        <r>
          <rPr>
            <b/>
            <sz val="8"/>
            <rFont val="Tahoma"/>
            <family val="0"/>
          </rPr>
          <t xml:space="preserve">One Unicenter function is to manage a centralized host-based virus management product.  However this is not network AV protection.  </t>
        </r>
      </text>
    </comment>
    <comment ref="O12" authorId="0">
      <text>
        <r>
          <rPr>
            <b/>
            <sz val="8"/>
            <rFont val="Tahoma"/>
            <family val="0"/>
          </rPr>
          <t xml:space="preserve">CA does have a separate host-based AV product.  </t>
        </r>
      </text>
    </comment>
  </commentList>
</comments>
</file>

<file path=xl/comments15.xml><?xml version="1.0" encoding="utf-8"?>
<comments xmlns="http://schemas.openxmlformats.org/spreadsheetml/2006/main">
  <authors>
    <author>Author</author>
  </authors>
  <commentList>
    <comment ref="M11" authorId="0">
      <text>
        <r>
          <rPr>
            <b/>
            <sz val="8"/>
            <rFont val="Tahoma"/>
            <family val="0"/>
          </rPr>
          <t>$4250 includes hdwr, sw support, subscription, phone and email at purchase time.  $6750 is for onsite support pack.</t>
        </r>
        <r>
          <rPr>
            <sz val="8"/>
            <rFont val="Tahoma"/>
            <family val="0"/>
          </rPr>
          <t xml:space="preserve">
Note: Netscreen outsources 1st level support
</t>
        </r>
      </text>
    </comment>
    <comment ref="M8" authorId="0">
      <text>
        <r>
          <rPr>
            <b/>
            <sz val="8"/>
            <rFont val="Tahoma"/>
            <family val="0"/>
          </rPr>
          <t>Includes 1 yr.hdwr support, 90 day s/w subscription, and email.  Phone support and s/w separate. This is min config, includes AC supply 2 dual port 10/100.</t>
        </r>
      </text>
    </comment>
    <comment ref="N8" authorId="0">
      <text>
        <r>
          <rPr>
            <b/>
            <sz val="8"/>
            <rFont val="Tahoma"/>
            <family val="0"/>
          </rPr>
          <t>Includes hdwr and sw support, subscription, phone and email.Includes 1 yr.hdwr support, 90 day s/w subscription, and email.  Phone support and s/w separate.</t>
        </r>
      </text>
    </comment>
    <comment ref="N11" authorId="0">
      <text>
        <r>
          <rPr>
            <b/>
            <sz val="8"/>
            <rFont val="Tahoma"/>
            <family val="0"/>
          </rPr>
          <t>$16,800  includes hdwr, sw support, subscription, phone and email.  $56,4000 is for onsite support  pack.  Note: Netsreen
 outsources Level 1 support.</t>
        </r>
        <r>
          <rPr>
            <sz val="8"/>
            <rFont val="Tahoma"/>
            <family val="0"/>
          </rPr>
          <t xml:space="preserve">
</t>
        </r>
      </text>
    </comment>
    <comment ref="M65" authorId="0">
      <text>
        <r>
          <rPr>
            <b/>
            <sz val="8"/>
            <rFont val="Tahoma"/>
            <family val="0"/>
          </rPr>
          <t xml:space="preserve">Global Pro requires purchase of Oracle Standard Edition (6750) plus Crystal reports (445+)
</t>
        </r>
      </text>
    </comment>
    <comment ref="M64" authorId="0">
      <text>
        <r>
          <rPr>
            <b/>
            <sz val="8"/>
            <rFont val="Tahoma"/>
            <family val="0"/>
          </rPr>
          <t xml:space="preserve">Express does not support historical reporting
</t>
        </r>
      </text>
    </comment>
    <comment ref="M53" authorId="0">
      <text>
        <r>
          <rPr>
            <b/>
            <sz val="8"/>
            <rFont val="Tahoma"/>
            <family val="0"/>
          </rPr>
          <t xml:space="preserve"> available on 100 and 500 only</t>
        </r>
      </text>
    </comment>
    <comment ref="N53" authorId="0">
      <text>
        <r>
          <rPr>
            <b/>
            <sz val="8"/>
            <rFont val="Tahoma"/>
            <family val="0"/>
          </rPr>
          <t xml:space="preserve"> available on 100 and 500 only</t>
        </r>
      </text>
    </comment>
    <comment ref="F8" authorId="0">
      <text>
        <r>
          <rPr>
            <sz val="8"/>
            <rFont val="Tahoma"/>
            <family val="0"/>
          </rPr>
          <t xml:space="preserve"> One year hardware support, 90 days s/w, Note aggressive unbundling - VPN support included in 200/300
</t>
        </r>
      </text>
    </comment>
    <comment ref="G8" authorId="0">
      <text>
        <r>
          <rPr>
            <b/>
            <sz val="8"/>
            <rFont val="Tahoma"/>
            <family val="0"/>
          </rPr>
          <t xml:space="preserve"> One year hardware support, 90 days s/w, Note aggressive unbundling - VPN support included in 200/300</t>
        </r>
      </text>
    </comment>
    <comment ref="F11" authorId="0">
      <text>
        <r>
          <rPr>
            <b/>
            <sz val="8"/>
            <rFont val="Tahoma"/>
            <family val="0"/>
          </rPr>
          <t>Basic support = 5x8, 1 yr updates, hdwr exchange, Premium = 7x24, 1 yr. Updates, hdwr swap</t>
        </r>
        <r>
          <rPr>
            <sz val="8"/>
            <rFont val="Tahoma"/>
            <family val="0"/>
          </rPr>
          <t xml:space="preserve">
</t>
        </r>
      </text>
    </comment>
    <comment ref="G11" authorId="0">
      <text>
        <r>
          <rPr>
            <b/>
            <sz val="8"/>
            <rFont val="Tahoma"/>
            <family val="0"/>
          </rPr>
          <t>Basic support = 5x8, 1 yr updates, hdwr exchange, Premium = 7x24, 1 yr. Updates, hdwr swap</t>
        </r>
        <r>
          <rPr>
            <sz val="8"/>
            <rFont val="Tahoma"/>
            <family val="0"/>
          </rPr>
          <t xml:space="preserve">
</t>
        </r>
      </text>
    </comment>
    <comment ref="F65" authorId="0">
      <text>
        <r>
          <rPr>
            <b/>
            <sz val="8"/>
            <rFont val="Tahoma"/>
            <family val="0"/>
          </rPr>
          <t xml:space="preserve"> Requires Oracle 9i or SQL Server license ($5000)</t>
        </r>
        <r>
          <rPr>
            <sz val="8"/>
            <rFont val="Tahoma"/>
            <family val="0"/>
          </rPr>
          <t xml:space="preserve">
</t>
        </r>
      </text>
    </comment>
    <comment ref="G65" authorId="0">
      <text>
        <r>
          <rPr>
            <b/>
            <sz val="8"/>
            <rFont val="Tahoma"/>
            <family val="0"/>
          </rPr>
          <t xml:space="preserve"> Requires Oracle 9i or SQL Server license ($5000)</t>
        </r>
        <r>
          <rPr>
            <sz val="8"/>
            <rFont val="Tahoma"/>
            <family val="0"/>
          </rPr>
          <t xml:space="preserve">
</t>
        </r>
      </text>
    </comment>
    <comment ref="M72" authorId="0">
      <text>
        <r>
          <rPr>
            <b/>
            <sz val="8"/>
            <rFont val="Tahoma"/>
            <family val="0"/>
          </rPr>
          <t xml:space="preserve"> Rebranded SafeNet client</t>
        </r>
      </text>
    </comment>
    <comment ref="N72" authorId="0">
      <text>
        <r>
          <rPr>
            <b/>
            <sz val="8"/>
            <rFont val="Tahoma"/>
            <family val="0"/>
          </rPr>
          <t xml:space="preserve"> Rebranded SafeNet client</t>
        </r>
        <r>
          <rPr>
            <sz val="8"/>
            <rFont val="Tahoma"/>
            <family val="0"/>
          </rPr>
          <t xml:space="preserve">
</t>
        </r>
      </text>
    </comment>
    <comment ref="G72" authorId="0">
      <text>
        <r>
          <rPr>
            <b/>
            <sz val="8"/>
            <rFont val="Tahoma"/>
            <family val="0"/>
          </rPr>
          <t xml:space="preserve"> Rebranded SafeNet client</t>
        </r>
        <r>
          <rPr>
            <sz val="8"/>
            <rFont val="Tahoma"/>
            <family val="0"/>
          </rPr>
          <t xml:space="preserve">
</t>
        </r>
      </text>
    </comment>
    <comment ref="F72" authorId="0">
      <text>
        <r>
          <rPr>
            <b/>
            <sz val="8"/>
            <rFont val="Tahoma"/>
            <family val="0"/>
          </rPr>
          <t xml:space="preserve"> Rebranded SafeNet client</t>
        </r>
      </text>
    </comment>
    <comment ref="M13" authorId="0">
      <text>
        <r>
          <rPr>
            <b/>
            <sz val="8"/>
            <rFont val="Tahoma"/>
            <family val="0"/>
          </rPr>
          <t>Utilizing Websense.  Option to filter ads ($500), streaming media ($500),  sites with malicious content ($500)</t>
        </r>
      </text>
    </comment>
    <comment ref="N13" authorId="0">
      <text>
        <r>
          <rPr>
            <b/>
            <sz val="8"/>
            <rFont val="Tahoma"/>
            <family val="0"/>
          </rPr>
          <t>Utilizing Websense.  Option to filter ads ($500), streaming media ($500),  sites with malicious content ($500)</t>
        </r>
      </text>
    </comment>
    <comment ref="G12" authorId="0">
      <text>
        <r>
          <rPr>
            <b/>
            <sz val="8"/>
            <rFont val="Tahoma"/>
            <family val="0"/>
          </rPr>
          <t xml:space="preserve"> Virus protection provided only for desktops through McAfee ASaP managed service offering.</t>
        </r>
      </text>
    </comment>
    <comment ref="Q11" authorId="0">
      <text>
        <r>
          <rPr>
            <b/>
            <sz val="8"/>
            <rFont val="Tahoma"/>
            <family val="0"/>
          </rPr>
          <t xml:space="preserve"> Support for first year/second year.  Include hdwr support, updates, anti-virus protection and email support.</t>
        </r>
      </text>
    </comment>
    <comment ref="Q12" authorId="0">
      <text>
        <r>
          <rPr>
            <b/>
            <sz val="8"/>
            <rFont val="Tahoma"/>
            <family val="0"/>
          </rPr>
          <t>Virus updates included in support, but administered through FortiManager</t>
        </r>
      </text>
    </comment>
    <comment ref="Q24" authorId="0">
      <text>
        <r>
          <rPr>
            <b/>
            <sz val="8"/>
            <rFont val="Tahoma"/>
            <family val="0"/>
          </rPr>
          <t>All virus protection requires FortiManager to administer</t>
        </r>
      </text>
    </comment>
    <comment ref="Q10" authorId="0">
      <text>
        <r>
          <rPr>
            <b/>
            <sz val="8"/>
            <rFont val="Tahoma"/>
            <family val="0"/>
          </rPr>
          <t xml:space="preserve"> Firmware updates are administered through FortiManager</t>
        </r>
      </text>
    </comment>
    <comment ref="I7" authorId="0">
      <text>
        <r>
          <t/>
        </r>
      </text>
    </comment>
    <comment ref="I8" authorId="0">
      <text>
        <r>
          <rPr>
            <b/>
            <sz val="8"/>
            <rFont val="Tahoma"/>
            <family val="0"/>
          </rPr>
          <t xml:space="preserve"> Initial price includes initial subscription to URL db, 5 node annual McAfee license, 1 yr. Hdwr &amp; s/w warranty, with a maximum of 3 incidents.  Must buy Gold support or pay $250/incident beyond 3.</t>
        </r>
        <r>
          <rPr>
            <sz val="8"/>
            <rFont val="Tahoma"/>
            <family val="0"/>
          </rPr>
          <t xml:space="preserve">
</t>
        </r>
      </text>
    </comment>
    <comment ref="I10" authorId="0">
      <text>
        <r>
          <rPr>
            <b/>
            <sz val="8"/>
            <rFont val="Tahoma"/>
            <family val="0"/>
          </rPr>
          <t>Support and updates bundled.  Basic support includes 3 incidents/year, Gold support includes unlimited plus 24x7.</t>
        </r>
      </text>
    </comment>
    <comment ref="I11" authorId="0">
      <text>
        <r>
          <rPr>
            <b/>
            <sz val="8"/>
            <rFont val="Tahoma"/>
            <family val="0"/>
          </rPr>
          <t xml:space="preserve"> hardware swap</t>
        </r>
      </text>
    </comment>
    <comment ref="I15" authorId="0">
      <text>
        <r>
          <rPr>
            <b/>
            <sz val="8"/>
            <rFont val="Tahoma"/>
            <family val="0"/>
          </rPr>
          <t xml:space="preserve"> 5000 users recommended, unlimited licenses</t>
        </r>
      </text>
    </comment>
    <comment ref="I28" authorId="0">
      <text>
        <r>
          <rPr>
            <b/>
            <sz val="8"/>
            <rFont val="Tahoma"/>
            <family val="0"/>
          </rPr>
          <t xml:space="preserve"> Cyper Patrol by MicroSystem Software</t>
        </r>
      </text>
    </comment>
    <comment ref="M66" authorId="0">
      <text>
        <r>
          <rPr>
            <b/>
            <sz val="8"/>
            <rFont val="Tahoma"/>
            <family val="0"/>
          </rPr>
          <t xml:space="preserve"> Giga Group cites limited logging support as a drawback cited by NetScreen customers</t>
        </r>
      </text>
    </comment>
    <comment ref="N66" authorId="0">
      <text>
        <r>
          <rPr>
            <b/>
            <sz val="8"/>
            <rFont val="Tahoma"/>
            <family val="0"/>
          </rPr>
          <t>Giga Group cites limited logging support as a drawback cited by NetScreen customers</t>
        </r>
        <r>
          <rPr>
            <sz val="8"/>
            <rFont val="Tahoma"/>
            <family val="0"/>
          </rPr>
          <t xml:space="preserve">
</t>
        </r>
      </text>
    </comment>
    <comment ref="P10" authorId="0">
      <text>
        <r>
          <rPr>
            <b/>
            <sz val="8"/>
            <rFont val="Tahoma"/>
            <family val="0"/>
          </rPr>
          <t xml:space="preserve"> Firmware updates are administered through FortiManager</t>
        </r>
      </text>
    </comment>
    <comment ref="P11" authorId="0">
      <text>
        <r>
          <rPr>
            <b/>
            <sz val="8"/>
            <rFont val="Tahoma"/>
            <family val="0"/>
          </rPr>
          <t xml:space="preserve"> Support for first year/second year.  Include hdwr support, updates, anti-virus protection and email support.</t>
        </r>
      </text>
    </comment>
    <comment ref="P12" authorId="0">
      <text>
        <r>
          <rPr>
            <b/>
            <sz val="8"/>
            <rFont val="Tahoma"/>
            <family val="0"/>
          </rPr>
          <t>Virus updates included in support separate support option, but administered through FortiManager</t>
        </r>
      </text>
    </comment>
    <comment ref="P24" authorId="0">
      <text>
        <r>
          <rPr>
            <b/>
            <sz val="8"/>
            <rFont val="Tahoma"/>
            <family val="0"/>
          </rPr>
          <t>All virus protection requires FortiManager to administer</t>
        </r>
      </text>
    </comment>
    <comment ref="L8" authorId="0">
      <text>
        <r>
          <rPr>
            <b/>
            <sz val="8"/>
            <rFont val="Tahoma"/>
            <family val="0"/>
          </rPr>
          <t xml:space="preserve">Includes 1 yr.hdwr support, 90 day s/w subscription, and email.  Phone support and s/w separate.
</t>
        </r>
        <r>
          <rPr>
            <sz val="8"/>
            <rFont val="Tahoma"/>
            <family val="0"/>
          </rPr>
          <t xml:space="preserve">
</t>
        </r>
      </text>
    </comment>
    <comment ref="L11" authorId="0">
      <text>
        <r>
          <rPr>
            <b/>
            <sz val="8"/>
            <rFont val="Tahoma"/>
            <family val="0"/>
          </rPr>
          <t>$2550 includes hdwr, sw support, subscription, phone and email at initial purchase
.  $4050 is for onsite support pack.</t>
        </r>
        <r>
          <rPr>
            <sz val="8"/>
            <rFont val="Tahoma"/>
            <family val="0"/>
          </rPr>
          <t xml:space="preserve">
Note: Netscape outsources 1st level support
</t>
        </r>
      </text>
    </comment>
    <comment ref="L13" authorId="0">
      <text>
        <r>
          <rPr>
            <b/>
            <sz val="8"/>
            <rFont val="Tahoma"/>
            <family val="0"/>
          </rPr>
          <t>Utilizing Websense.  Option to filter ads ($500), streaming media ($500),  sites with malicious content ($500)</t>
        </r>
      </text>
    </comment>
    <comment ref="L53" authorId="0">
      <text>
        <r>
          <rPr>
            <b/>
            <sz val="8"/>
            <rFont val="Tahoma"/>
            <family val="0"/>
          </rPr>
          <t xml:space="preserve"> available on 100 and 500 only</t>
        </r>
      </text>
    </comment>
    <comment ref="L64" authorId="0">
      <text>
        <r>
          <rPr>
            <b/>
            <sz val="8"/>
            <rFont val="Tahoma"/>
            <family val="0"/>
          </rPr>
          <t xml:space="preserve">Express does not support historical reporting
</t>
        </r>
      </text>
    </comment>
    <comment ref="L65" authorId="0">
      <text>
        <r>
          <rPr>
            <b/>
            <sz val="8"/>
            <rFont val="Tahoma"/>
            <family val="0"/>
          </rPr>
          <t xml:space="preserve">Global Pro requires purchase of Oracle Standard Edition (6750) plus Crystal reports (445+)
</t>
        </r>
      </text>
    </comment>
    <comment ref="L66" authorId="0">
      <text>
        <r>
          <rPr>
            <b/>
            <sz val="8"/>
            <rFont val="Tahoma"/>
            <family val="0"/>
          </rPr>
          <t xml:space="preserve"> Giga Group cites limited logging support as a drawback cited by NetScreen customers</t>
        </r>
      </text>
    </comment>
    <comment ref="L72" authorId="0">
      <text>
        <r>
          <rPr>
            <b/>
            <sz val="8"/>
            <rFont val="Tahoma"/>
            <family val="0"/>
          </rPr>
          <t xml:space="preserve"> Rebranded SafeNet client</t>
        </r>
      </text>
    </comment>
    <comment ref="B86" authorId="0">
      <text>
        <r>
          <rPr>
            <b/>
            <sz val="8"/>
            <rFont val="Tahoma"/>
            <family val="0"/>
          </rPr>
          <t xml:space="preserve"> This data reflects the configuration used in the performance data above.  Less powerful or more powerful configurations are supported.</t>
        </r>
        <r>
          <rPr>
            <sz val="8"/>
            <rFont val="Tahoma"/>
            <family val="0"/>
          </rPr>
          <t xml:space="preserve">
</t>
        </r>
      </text>
    </comment>
    <comment ref="J5" authorId="0">
      <text>
        <r>
          <rPr>
            <b/>
            <sz val="8"/>
            <rFont val="Tahoma"/>
            <family val="0"/>
          </rPr>
          <t xml:space="preserve"> Firewall-1 without VPN support can be ordered for roughly 20% less than VPN-1
</t>
        </r>
      </text>
    </comment>
    <comment ref="R5" authorId="0">
      <text>
        <r>
          <rPr>
            <b/>
            <sz val="8"/>
            <rFont val="Tahoma"/>
            <family val="0"/>
          </rPr>
          <t xml:space="preserve"> 3 models available.  515E-UR adds failover, 3 more NICs and VPN acceleration. A standby filover license is also available</t>
        </r>
      </text>
    </comment>
    <comment ref="H7" authorId="0">
      <text>
        <r>
          <t/>
        </r>
      </text>
    </comment>
    <comment ref="J7" authorId="0">
      <text>
        <r>
          <rPr>
            <b/>
            <sz val="8"/>
            <rFont val="Tahoma"/>
            <family val="0"/>
          </rPr>
          <t xml:space="preserve"> Subscriptions and support are priced separately.</t>
        </r>
      </text>
    </comment>
    <comment ref="H8" authorId="0">
      <text>
        <r>
          <rPr>
            <sz val="8"/>
            <rFont val="Tahoma"/>
            <family val="0"/>
          </rPr>
          <t xml:space="preserve"> One year hardware support, 90 days s/w, Note aggressive unbundling - 
</t>
        </r>
      </text>
    </comment>
    <comment ref="J8" authorId="0">
      <text>
        <r>
          <rPr>
            <b/>
            <sz val="8"/>
            <rFont val="Tahoma"/>
            <family val="0"/>
          </rPr>
          <t>Author:</t>
        </r>
        <r>
          <rPr>
            <sz val="8"/>
            <rFont val="Tahoma"/>
            <family val="0"/>
          </rPr>
          <t xml:space="preserve">
600 MHz Celeron w Linux to 600MHz Windows Server
</t>
        </r>
      </text>
    </comment>
    <comment ref="K8" authorId="0">
      <text>
        <r>
          <rPr>
            <b/>
            <sz val="8"/>
            <rFont val="Tahoma"/>
            <family val="0"/>
          </rPr>
          <t>Includes hdwr and sw support, subscription, phone and email.Includes 1 yr.hdwr support, 90 day s/w subscription, and email.  Phone support and s/w separate.</t>
        </r>
      </text>
    </comment>
    <comment ref="R8" authorId="0">
      <text>
        <r>
          <rPr>
            <b/>
            <sz val="8"/>
            <rFont val="Tahoma"/>
            <family val="0"/>
          </rPr>
          <t xml:space="preserve"> 515E-R-DMZ -BUN +  + PIX-VPN-3DES
</t>
        </r>
      </text>
    </comment>
    <comment ref="H10" authorId="0">
      <text>
        <r>
          <rPr>
            <b/>
            <sz val="8"/>
            <rFont val="Tahoma"/>
            <family val="0"/>
          </rPr>
          <t>Basic support = 5x8, 1 yr updates, hdwr exchange, Premium = 7x24, 1 yr. Updates, hdwr swap</t>
        </r>
        <r>
          <rPr>
            <sz val="8"/>
            <rFont val="Tahoma"/>
            <family val="0"/>
          </rPr>
          <t xml:space="preserve">
</t>
        </r>
      </text>
    </comment>
    <comment ref="J10" authorId="0">
      <text>
        <r>
          <rPr>
            <b/>
            <sz val="8"/>
            <rFont val="Tahoma"/>
            <family val="0"/>
          </rPr>
          <t>Author:</t>
        </r>
        <r>
          <rPr>
            <sz val="8"/>
            <rFont val="Tahoma"/>
            <family val="0"/>
          </rPr>
          <t xml:space="preserve">
Subscription required to get support unless buying Secure Care
</t>
        </r>
      </text>
    </comment>
    <comment ref="O10" authorId="0">
      <text>
        <r>
          <rPr>
            <b/>
            <sz val="8"/>
            <rFont val="Tahoma"/>
            <family val="0"/>
          </rPr>
          <t xml:space="preserve"> Firmware updates are administered through FortiManager</t>
        </r>
      </text>
    </comment>
    <comment ref="H11" authorId="0">
      <text>
        <r>
          <rPr>
            <b/>
            <sz val="8"/>
            <rFont val="Tahoma"/>
            <family val="0"/>
          </rPr>
          <t xml:space="preserve"> hardware swap</t>
        </r>
      </text>
    </comment>
    <comment ref="J11" authorId="0">
      <text>
        <r>
          <rPr>
            <sz val="8"/>
            <rFont val="Tahoma"/>
            <family val="0"/>
          </rPr>
          <t xml:space="preserve">
Gold support is 5x8 4 hr response, GoldPlus 7x24, Platinum 7x24 with 30 min response. SecureCare is an email only program for SmallOffice only $580 (50), $1080 (100)
</t>
        </r>
      </text>
    </comment>
    <comment ref="K11" authorId="0">
      <text>
        <r>
          <rPr>
            <b/>
            <sz val="8"/>
            <rFont val="Tahoma"/>
            <family val="0"/>
          </rPr>
          <t>$1700  includes hdwr, sw support, subscription, phone and email.  $2700 is for onsite support  pack.  Note: Netscape outsources Level 1 support.</t>
        </r>
        <r>
          <rPr>
            <sz val="8"/>
            <rFont val="Tahoma"/>
            <family val="0"/>
          </rPr>
          <t xml:space="preserve">
</t>
        </r>
      </text>
    </comment>
    <comment ref="O11" authorId="0">
      <text>
        <r>
          <rPr>
            <b/>
            <sz val="8"/>
            <rFont val="Tahoma"/>
            <family val="0"/>
          </rPr>
          <t>Basic support = 5x8, 1 yr updates, hdwr exchange, Premium = 7x24, 1 yr. Updates, hdwr swap</t>
        </r>
        <r>
          <rPr>
            <sz val="8"/>
            <rFont val="Tahoma"/>
            <family val="0"/>
          </rPr>
          <t xml:space="preserve">
</t>
        </r>
      </text>
    </comment>
    <comment ref="R11" authorId="0">
      <text>
        <r>
          <rPr>
            <b/>
            <sz val="8"/>
            <rFont val="Tahoma"/>
            <family val="0"/>
          </rPr>
          <t>CON-SNT-PIX515R, 8x5, next day replacement</t>
        </r>
        <r>
          <rPr>
            <sz val="8"/>
            <rFont val="Tahoma"/>
            <family val="0"/>
          </rPr>
          <t xml:space="preserve">
</t>
        </r>
      </text>
    </comment>
    <comment ref="J12" authorId="0">
      <text>
        <r>
          <rPr>
            <b/>
            <sz val="8"/>
            <rFont val="Tahoma"/>
            <family val="0"/>
          </rPr>
          <t xml:space="preserve"> Trend Interscan Messaging Suite
</t>
        </r>
      </text>
    </comment>
    <comment ref="O12" authorId="0">
      <text>
        <r>
          <rPr>
            <b/>
            <sz val="8"/>
            <rFont val="Tahoma"/>
            <family val="0"/>
          </rPr>
          <t xml:space="preserve">Virus protection now unbundled as separate support option; administered through FortiManager
</t>
        </r>
      </text>
    </comment>
    <comment ref="J13" authorId="0">
      <text>
        <r>
          <rPr>
            <b/>
            <sz val="8"/>
            <rFont val="Tahoma"/>
            <family val="0"/>
          </rPr>
          <t>Utilizing Websense.  Option to filter ads ($500), streaming media ($500),  sites with malicious content ($500)</t>
        </r>
      </text>
    </comment>
    <comment ref="K13" authorId="0">
      <text>
        <r>
          <rPr>
            <b/>
            <sz val="8"/>
            <rFont val="Tahoma"/>
            <family val="0"/>
          </rPr>
          <t>Utilizing Websense.  Option to filter ads ($500), streaming media ($500),  sites with malicious content ($500)</t>
        </r>
      </text>
    </comment>
    <comment ref="H15" authorId="0">
      <text>
        <r>
          <rPr>
            <b/>
            <sz val="8"/>
            <rFont val="Tahoma"/>
            <family val="0"/>
          </rPr>
          <t xml:space="preserve"> 5000 users recommended, unlimited licenses</t>
        </r>
      </text>
    </comment>
    <comment ref="J18" authorId="0">
      <text>
        <r>
          <rPr>
            <b/>
            <sz val="8"/>
            <rFont val="Tahoma"/>
            <family val="0"/>
          </rPr>
          <t xml:space="preserve"> Data for IP120 (highest volume appliance partner, model recommended by Checkpoint)
</t>
        </r>
      </text>
    </comment>
    <comment ref="J19" authorId="0">
      <text>
        <r>
          <rPr>
            <b/>
            <sz val="8"/>
            <rFont val="Tahoma"/>
            <family val="0"/>
          </rPr>
          <t xml:space="preserve"> Data for IP120 (highest volume appliance partner, model recommended by Checkpoint)</t>
        </r>
        <r>
          <rPr>
            <sz val="8"/>
            <rFont val="Tahoma"/>
            <family val="0"/>
          </rPr>
          <t xml:space="preserve">
</t>
        </r>
      </text>
    </comment>
    <comment ref="O24" authorId="0">
      <text>
        <r>
          <rPr>
            <b/>
            <sz val="8"/>
            <rFont val="Tahoma"/>
            <family val="0"/>
          </rPr>
          <t>All virus protection requires FortiManager to administer</t>
        </r>
      </text>
    </comment>
    <comment ref="H28" authorId="0">
      <text>
        <r>
          <rPr>
            <b/>
            <sz val="8"/>
            <rFont val="Tahoma"/>
            <family val="0"/>
          </rPr>
          <t xml:space="preserve"> Cyper Patrol by MicroSystem Software</t>
        </r>
      </text>
    </comment>
    <comment ref="K53" authorId="0">
      <text>
        <r>
          <rPr>
            <b/>
            <sz val="8"/>
            <rFont val="Tahoma"/>
            <family val="0"/>
          </rPr>
          <t xml:space="preserve"> available on 100 and 500 only</t>
        </r>
      </text>
    </comment>
    <comment ref="J62" authorId="0">
      <text>
        <r>
          <rPr>
            <b/>
            <sz val="8"/>
            <rFont val="Tahoma"/>
            <family val="0"/>
          </rPr>
          <t xml:space="preserve"> SmartCenter required to manage VPN functionality, granular policies, ID</t>
        </r>
      </text>
    </comment>
    <comment ref="J64" authorId="0">
      <text>
        <r>
          <rPr>
            <b/>
            <sz val="8"/>
            <rFont val="Tahoma"/>
            <family val="0"/>
          </rPr>
          <t xml:space="preserve"> SC Pro adds on-line updates, graphic editor, LDAP integration, VPN monitoring</t>
        </r>
      </text>
    </comment>
    <comment ref="R64" authorId="0">
      <text>
        <r>
          <rPr>
            <b/>
            <sz val="8"/>
            <rFont val="Tahoma"/>
            <family val="0"/>
          </rPr>
          <t xml:space="preserve"> Cisco Secure Policy Manager is part of VPN/Security Management System</t>
        </r>
      </text>
    </comment>
    <comment ref="R65" authorId="0">
      <text>
        <r>
          <rPr>
            <b/>
            <sz val="8"/>
            <rFont val="Tahoma"/>
            <family val="0"/>
          </rPr>
          <t xml:space="preserve"> VMS lite is restricted to 10 devices; then price jump to unrestricted version</t>
        </r>
      </text>
    </comment>
    <comment ref="K66" authorId="0">
      <text>
        <r>
          <rPr>
            <b/>
            <sz val="8"/>
            <rFont val="Tahoma"/>
            <family val="0"/>
          </rPr>
          <t>Giga Group cites limited logging support as a drawback cited by NetScreen customers</t>
        </r>
        <r>
          <rPr>
            <sz val="8"/>
            <rFont val="Tahoma"/>
            <family val="0"/>
          </rPr>
          <t xml:space="preserve">
</t>
        </r>
      </text>
    </comment>
    <comment ref="J72" authorId="0">
      <text>
        <r>
          <rPr>
            <b/>
            <sz val="8"/>
            <rFont val="Tahoma"/>
            <family val="0"/>
          </rPr>
          <t xml:space="preserve"> SecureClient adds personal firewall and management capabilities, SecuRemote includes encryption &amp; authentication only</t>
        </r>
      </text>
    </comment>
    <comment ref="K72" authorId="0">
      <text>
        <r>
          <rPr>
            <b/>
            <sz val="8"/>
            <rFont val="Tahoma"/>
            <family val="0"/>
          </rPr>
          <t xml:space="preserve"> Rebranded SafeNet client</t>
        </r>
        <r>
          <rPr>
            <sz val="8"/>
            <rFont val="Tahoma"/>
            <family val="0"/>
          </rPr>
          <t xml:space="preserve">
</t>
        </r>
      </text>
    </comment>
    <comment ref="R72" authorId="0">
      <text>
        <r>
          <rPr>
            <b/>
            <sz val="8"/>
            <rFont val="Tahoma"/>
            <family val="0"/>
          </rPr>
          <t xml:space="preserve">PIX-515-VPN-3DES
</t>
        </r>
      </text>
    </comment>
    <comment ref="R74" authorId="0">
      <text>
        <r>
          <rPr>
            <b/>
            <sz val="8"/>
            <rFont val="Tahoma"/>
            <family val="0"/>
          </rPr>
          <t xml:space="preserve"> 3DES requires $1,000 feature upgrade, included in price above</t>
        </r>
      </text>
    </comment>
    <comment ref="M10" authorId="0">
      <text>
        <r>
          <rPr>
            <b/>
            <sz val="8"/>
            <rFont val="Tahoma"/>
            <family val="0"/>
          </rPr>
          <t xml:space="preserve"> Looks like you can't just buy s/w subscriptions on larger models</t>
        </r>
      </text>
    </comment>
    <comment ref="U7" authorId="0">
      <text>
        <r>
          <rPr>
            <b/>
            <sz val="8"/>
            <rFont val="Tahoma"/>
            <family val="0"/>
          </rPr>
          <t xml:space="preserve"> 182 pounds for firewall, 750 for url blocking, 200 for vpn gateway support 5 tunnels, 750 per 50 extra VPN tunnels, 130 for multiple IP support, 100 for filtering rule support</t>
        </r>
      </text>
    </comment>
    <comment ref="U13" authorId="0">
      <text>
        <r>
          <rPr>
            <b/>
            <sz val="8"/>
            <rFont val="Tahoma"/>
            <family val="0"/>
          </rPr>
          <t xml:space="preserve"> Separate annual maintenance fee for SmoothGuardian Url blocking software</t>
        </r>
      </text>
    </comment>
    <comment ref="U28" authorId="0">
      <text>
        <r>
          <rPr>
            <b/>
            <sz val="8"/>
            <rFont val="Tahoma"/>
            <family val="0"/>
          </rPr>
          <t xml:space="preserve"> Note that URL filtering is primitive.  Content scanned for key words, then rated, which is not effective is rating complex content like web pages, and is certainly too slow for significant traffic</t>
        </r>
      </text>
    </comment>
    <comment ref="U9" authorId="0">
      <text>
        <r>
          <rPr>
            <b/>
            <sz val="8"/>
            <rFont val="Tahoma"/>
            <family val="0"/>
          </rPr>
          <t xml:space="preserve"> Includes 30 days of email support for installation</t>
        </r>
      </text>
    </comment>
    <comment ref="U16" authorId="0">
      <text>
        <r>
          <rPr>
            <b/>
            <sz val="8"/>
            <rFont val="Tahoma"/>
            <family val="0"/>
          </rPr>
          <t xml:space="preserve"> VPN gateway a separately purchasable item that includes 5 tunnels, additional tunnels purchased in packs</t>
        </r>
      </text>
    </comment>
    <comment ref="U72" authorId="0">
      <text>
        <r>
          <rPr>
            <b/>
            <sz val="8"/>
            <rFont val="Tahoma"/>
            <family val="0"/>
          </rPr>
          <t xml:space="preserve"> No product information on SafeNet client; not clear how it is positioned versus SmoothNode
</t>
        </r>
      </text>
    </comment>
    <comment ref="S8" authorId="0">
      <text>
        <r>
          <rPr>
            <b/>
            <sz val="8"/>
            <rFont val="Tahoma"/>
            <family val="0"/>
          </rPr>
          <t xml:space="preserve"> $9995 for base unit with 50 users, upgrades to 100, 250, 500 and unlimited users.</t>
        </r>
      </text>
    </comment>
    <comment ref="S9" authorId="0">
      <text>
        <r>
          <rPr>
            <b/>
            <sz val="8"/>
            <rFont val="Tahoma"/>
            <family val="0"/>
          </rPr>
          <t xml:space="preserve"> Purchase price includes one year subscription to a/v, content filtering, attack signature, tech support and shipment of replacement hardware in one day</t>
        </r>
      </text>
    </comment>
    <comment ref="C86" authorId="0">
      <text>
        <r>
          <rPr>
            <b/>
            <sz val="8"/>
            <rFont val="Tahoma"/>
            <family val="0"/>
          </rPr>
          <t xml:space="preserve"> This data reflects the configuration used in the performance data above.  Less powerful or more powerful configurations are supported.</t>
        </r>
        <r>
          <rPr>
            <sz val="8"/>
            <rFont val="Tahoma"/>
            <family val="0"/>
          </rPr>
          <t xml:space="preserve">
</t>
        </r>
      </text>
    </comment>
    <comment ref="D86" authorId="0">
      <text>
        <r>
          <rPr>
            <b/>
            <sz val="8"/>
            <rFont val="Tahoma"/>
            <family val="0"/>
          </rPr>
          <t xml:space="preserve"> This data reflects the configuration used in the performance data above.  Less powerful or more powerful configurations are supported.</t>
        </r>
        <r>
          <rPr>
            <sz val="8"/>
            <rFont val="Tahoma"/>
            <family val="0"/>
          </rPr>
          <t xml:space="preserve">
</t>
        </r>
      </text>
    </comment>
    <comment ref="T7" authorId="0">
      <text>
        <r>
          <rPr>
            <sz val="8"/>
            <rFont val="Tahoma"/>
            <family val="0"/>
          </rPr>
          <t xml:space="preserve">
5,999 per processor for ISA plus 1199 for Windows Server.  Some licensing programs include client licenses.</t>
        </r>
      </text>
    </comment>
    <comment ref="T11" authorId="0">
      <text>
        <r>
          <rPr>
            <b/>
            <sz val="8"/>
            <rFont val="Tahoma"/>
            <family val="0"/>
          </rPr>
          <t>Can only get phone support with enterprise edition.   Standard edition web only.</t>
        </r>
      </text>
    </comment>
    <comment ref="T17" authorId="0">
      <text>
        <r>
          <rPr>
            <b/>
            <sz val="8"/>
            <rFont val="Tahoma"/>
            <family val="0"/>
          </rPr>
          <t>Only published test is a server  w 4 CPU's. During this test paid for by Microsoft 1 out of every 10 tests had to be halted because client software could not connect to the server!</t>
        </r>
      </text>
    </comment>
    <comment ref="T20" authorId="0">
      <text>
        <r>
          <rPr>
            <b/>
            <sz val="8"/>
            <rFont val="Tahoma"/>
            <family val="0"/>
          </rPr>
          <t>Only published test is a server  w 4 CPU's. During this test paid for by Microsoft 1 out of every 10 tests had to be halted because client software could not connect to the server!</t>
        </r>
        <r>
          <rPr>
            <sz val="8"/>
            <rFont val="Tahoma"/>
            <family val="0"/>
          </rPr>
          <t xml:space="preserve">
</t>
        </r>
      </text>
    </comment>
    <comment ref="D24" authorId="0">
      <text>
        <r>
          <rPr>
            <b/>
            <sz val="8"/>
            <rFont val="Tahoma"/>
            <family val="0"/>
          </rPr>
          <t xml:space="preserve">Author:
</t>
        </r>
      </text>
    </comment>
    <comment ref="T39" authorId="0">
      <text>
        <r>
          <rPr>
            <b/>
            <sz val="8"/>
            <rFont val="Tahoma"/>
            <family val="0"/>
          </rPr>
          <t xml:space="preserve">The developer SDK includes sample code for building SMTP, http, ftp, H.323 and RPC application proxies
</t>
        </r>
        <r>
          <rPr>
            <sz val="8"/>
            <rFont val="Tahoma"/>
            <family val="0"/>
          </rPr>
          <t xml:space="preserve">
</t>
        </r>
      </text>
    </comment>
    <comment ref="T41" authorId="0">
      <text>
        <r>
          <rPr>
            <b/>
            <sz val="8"/>
            <rFont val="Tahoma"/>
            <family val="0"/>
          </rPr>
          <t xml:space="preserve">The developer SDK includes sample code for building SMTP, http, ftp, H.323 and RPC application proxies
</t>
        </r>
        <r>
          <rPr>
            <sz val="8"/>
            <rFont val="Tahoma"/>
            <family val="0"/>
          </rPr>
          <t xml:space="preserve">
</t>
        </r>
      </text>
    </comment>
    <comment ref="T33" authorId="0">
      <text>
        <r>
          <rPr>
            <b/>
            <sz val="8"/>
            <rFont val="Tahoma"/>
            <family val="0"/>
          </rPr>
          <t xml:space="preserve">portscan, half-scan, land attack, POD, UDP bomb
</t>
        </r>
      </text>
    </comment>
  </commentList>
</comments>
</file>

<file path=xl/sharedStrings.xml><?xml version="1.0" encoding="utf-8"?>
<sst xmlns="http://schemas.openxmlformats.org/spreadsheetml/2006/main" count="4082" uniqueCount="975">
  <si>
    <t>SonicWALL is a publicly traded company with annual revenues in the low $100M range and roughly 450 employees.  It has been the market leader in the SOHO firewall segment, with recent attempts to broaden it's product offerings (SSL, VPN, consulting) and market presence (large enterprises) yielding less than satisfactory results.  Although SonicWALL has been attempting to increase it's international sales, it's share outside the U.S. remains noticeably lower than it's U.S. share.  SonicWALL markets integrated software/hardware appliances based upon proprietary ASIC-based hardware design and OS.  It's low-end hardware and software heritage severely restricts functionality, and has lead to a packaging strategy of aggressively unbundling and separately pricing functionality, though market pressures are changing this.</t>
  </si>
  <si>
    <t>SonicWALL Weakness</t>
  </si>
  <si>
    <t>Customer can use existing hardware platform.  More functionality bundled; fewer extra charges. Even with purchase of a new platform Astaro solution will typically yield significant savings when all options are considered.</t>
  </si>
  <si>
    <t>SonicWALL Approach</t>
  </si>
  <si>
    <t>WatchGuard Technologies Competitive Brief</t>
  </si>
  <si>
    <t xml:space="preserve">WatchGuard Technologies is an unprofitable publicly traded company with roughly 320 employees and a revenue run rate of about $70M.  It's traditional strength has been the high-end of the SME market, where it markets an integrated appliance solution.  WatchGuard is in the process of rolling out the new ASIC based hardware platform acquired through Rapidstream, which is marketed as it's "Firebox V" product line, and hopes to position it for remote F1000 offices.  It also markets this platform with Check Point software under the RapidStream brand, targeted at core F1000 sites.  The company's success in managing this divergence in product lines and target markets is being watch closely. </t>
  </si>
  <si>
    <t>WatchGuard Weakness</t>
  </si>
  <si>
    <t>Microsoft Approach</t>
  </si>
  <si>
    <t>Firewall products focus on SPI and packet filtering, allowing today's application layer attacks through.</t>
  </si>
  <si>
    <t>Microsoft includes application level scanning for SMTP, HTTP, RPC and XML attacks.</t>
  </si>
  <si>
    <t>RSA</t>
  </si>
  <si>
    <t>Heavy focus on marketing to protect Exchange servers and Outlook web clients because of support for RPC proxies and SSL.</t>
  </si>
  <si>
    <t>Expensive when you consider the need to buy Windows server.</t>
  </si>
  <si>
    <t>Astaro includes the functionality of ISA, plus much more, leveraging the open source community to deliver lower cost, higher security and broader functionality.</t>
  </si>
  <si>
    <t>Lower purchase and annual operating costs, with higher functionality.</t>
  </si>
  <si>
    <t>Astaro includes a rich, complete rapidly growing feature set leveraging the vast resources of the open source community, including:  1) web caching  3) QoS  3) load balancing 4) POP3 virus protection 5) predefined live reporting.</t>
  </si>
  <si>
    <t>WatchGuard Approach</t>
  </si>
  <si>
    <t>SonicWALL</t>
  </si>
  <si>
    <t>WatchGuard</t>
  </si>
  <si>
    <t>NetScreen</t>
  </si>
  <si>
    <t>Cisco</t>
  </si>
  <si>
    <t>Astaro</t>
  </si>
  <si>
    <t>PRO 100</t>
  </si>
  <si>
    <t>Management</t>
  </si>
  <si>
    <t>100 IP's</t>
  </si>
  <si>
    <t>100 IP Addr.</t>
  </si>
  <si>
    <t>VPN-1 SmallOffice</t>
  </si>
  <si>
    <t>50 IP's</t>
  </si>
  <si>
    <t>CPU</t>
  </si>
  <si>
    <t>RAM</t>
  </si>
  <si>
    <t>HDD GB</t>
  </si>
  <si>
    <t>HDD IDE/SCSI</t>
  </si>
  <si>
    <t>IPSec/PPTP</t>
  </si>
  <si>
    <t>Reporting</t>
  </si>
  <si>
    <t>Quality of Service</t>
  </si>
  <si>
    <t>LDAP</t>
  </si>
  <si>
    <t>yes</t>
  </si>
  <si>
    <t>Firebox 700</t>
  </si>
  <si>
    <t>AMD 233 MHz</t>
  </si>
  <si>
    <t>8 (Flash)</t>
  </si>
  <si>
    <t>no</t>
  </si>
  <si>
    <t>no disk</t>
  </si>
  <si>
    <t>Firewall Pricing</t>
  </si>
  <si>
    <t>Annual s/w subscriptions</t>
  </si>
  <si>
    <t>Performance &amp; Throughput</t>
  </si>
  <si>
    <t>Max # users</t>
  </si>
  <si>
    <t>Max # conc. connections</t>
  </si>
  <si>
    <t>Filter throughput (Mbps)</t>
  </si>
  <si>
    <t>HTTP proxy throughput (Mbps)</t>
  </si>
  <si>
    <t>Security Features</t>
  </si>
  <si>
    <t>Stateful packet inspection filter</t>
  </si>
  <si>
    <t>Application level security</t>
  </si>
  <si>
    <t>SMTP virus protection</t>
  </si>
  <si>
    <t>No</t>
  </si>
  <si>
    <t>Separate 3rd party box</t>
  </si>
  <si>
    <t xml:space="preserve">URL filtering </t>
  </si>
  <si>
    <t>Spam filtering</t>
  </si>
  <si>
    <t>File-type blocking (email; downloads)</t>
  </si>
  <si>
    <t>Portscan detection</t>
  </si>
  <si>
    <t>Intrusion detection</t>
  </si>
  <si>
    <t>Anti-spoofing</t>
  </si>
  <si>
    <t xml:space="preserve">SMTP-proxy </t>
  </si>
  <si>
    <t xml:space="preserve">HTTP-proxy </t>
  </si>
  <si>
    <t>DNS-proxy</t>
  </si>
  <si>
    <t>FTP-proxy</t>
  </si>
  <si>
    <t>SOCKS-proxy</t>
  </si>
  <si>
    <t>DHCP server</t>
  </si>
  <si>
    <t>DHCP client</t>
  </si>
  <si>
    <t>Security Updates</t>
  </si>
  <si>
    <t>On-line automatic secure updates</t>
  </si>
  <si>
    <t>System updates</t>
  </si>
  <si>
    <t>Virus pattern updates</t>
  </si>
  <si>
    <t>Surf protection updates</t>
  </si>
  <si>
    <t>Firewall Features</t>
  </si>
  <si>
    <t>Load balancing</t>
  </si>
  <si>
    <t>DS, Priority Mgmt.</t>
  </si>
  <si>
    <t>High availability</t>
  </si>
  <si>
    <t>Inactive failover req.</t>
  </si>
  <si>
    <t>yes/yes</t>
  </si>
  <si>
    <t>ICSA certification</t>
  </si>
  <si>
    <t>Unified management interface</t>
  </si>
  <si>
    <t>Eliminate one of the largest productity wasters without incurring incremental hardware and software costs.</t>
  </si>
  <si>
    <t>, also requires separate VPN option on gateway</t>
  </si>
  <si>
    <t>1GHz PIII</t>
  </si>
  <si>
    <t>Linux 2.2</t>
  </si>
  <si>
    <t>Raptor Management Console runs on/requires the Microsoft Management Console.  Runs on NT and 2000.</t>
  </si>
  <si>
    <t>HA option does not work with DHCP</t>
  </si>
  <si>
    <t>Symantec currently has one model to cover the whole market (5200/5300 discontinued), using user licensing to achieve scalablility.  In the fall of 2003 they will be introducing 2 lower end models.</t>
  </si>
  <si>
    <t xml:space="preserve">Lack of features including web caching, QoS, POP3 virus scanning, etc. </t>
  </si>
  <si>
    <t>Astaro provides an complete integrated solution, including these features.</t>
  </si>
  <si>
    <t xml:space="preserve">Customer avoids the cost of purchasing, integrating and managing separate appliances for these functions. </t>
  </si>
  <si>
    <t>Symantec Approach</t>
  </si>
  <si>
    <t>Small company, could disappear</t>
  </si>
  <si>
    <t>$1.4 billion, profitable company</t>
  </si>
  <si>
    <t>Not enough resources to compete with Symantec in the long term.</t>
  </si>
  <si>
    <t>Huge company with 4,000 employees focused on security products.</t>
  </si>
  <si>
    <t>Astaro has been self funded since 2001, and has shown traction in the market with over 10,000 installations.  On the other hand Symantec has been unable to sell any significant volume of gateway products, and could determine at some time that it should not be in the hardware business.</t>
  </si>
  <si>
    <t>Astaro leverages the vast resources of the open source community so it does not have to spend internal engineering resource recreating proven available security functions, and as such can deliver better functionality than companies delivering proprietary software.  Additionally, Astaro is completely focused on gateway security, while the vast majority of Symantec resources are focused on areas other than gateway security</t>
  </si>
  <si>
    <t>Proprietary hardware platform, delivered by a company that has always been a software company</t>
  </si>
  <si>
    <t>Customer selects appropriate platform from highly competitive hardware specialists.  Astaro focuses its resources solely on software.</t>
  </si>
  <si>
    <t>Astaro has had years to fully integrate, distribute and support content filtering software from Cobion, which has the largest content analysis operation in the world.</t>
  </si>
  <si>
    <t>Company is high risk.  High burn rate, unproven ability to penetrate market and support very broad technology offering.</t>
  </si>
  <si>
    <t>An investment in Astaro products is secure because the company and technology are proven.</t>
  </si>
  <si>
    <t>Limited feature set.  No caching, no wireless support, no AES support, etc.</t>
  </si>
  <si>
    <t>Mature product with a full suite of features.</t>
  </si>
  <si>
    <t>No need to add additional products to fill in missing functionality.  All-in-one solution from Astaro.</t>
  </si>
  <si>
    <t>Please include specific pointers to literature or websites when providing feedback to info@astaro.com.</t>
  </si>
  <si>
    <t>Software solutions not capable of carrying out content-level processing.</t>
  </si>
  <si>
    <t>Fortinet is attempting to ignore Astaro by claiming there is no other competition with their functionality.</t>
  </si>
  <si>
    <t>Off-the-shelf platforms are being successfully deployed in 10,000+ sites.  Appliances from our partners are available for high-performance applications.   Astaro's open systems approach allows choice between numerous platforms that are increasing in performance and decreasing in price rapidly due to volume.  Customers are not locked into a platform that will be uncompetitive in the future.</t>
  </si>
  <si>
    <t>Proprietary hardware platform.</t>
  </si>
  <si>
    <t xml:space="preserve">Immediate proven up-to-date access to the most comprehensive content filtering software and database in the market. </t>
  </si>
  <si>
    <t>Non-existence.</t>
  </si>
  <si>
    <t>Astaro has a richer feature set, 10,000+ and rapidly growing customer base, as well as proven functionality. Attempts to ignore Astaro undermine their credibility.</t>
  </si>
  <si>
    <t xml:space="preserve">Customer will get much more comprehensive virus detection/prevention software and much more timely updates from a larger more focused organization, improving overall security.  </t>
  </si>
  <si>
    <t>Included or use third party, but logging very rudimentary</t>
  </si>
  <si>
    <t>Microsoft Competitive Brief</t>
  </si>
  <si>
    <t>Microsoft Weakness</t>
  </si>
  <si>
    <t>$495/$796</t>
  </si>
  <si>
    <t>unlimited</t>
  </si>
  <si>
    <t>not on firewall; 3rd party managed desktop service (Windows only!)</t>
  </si>
  <si>
    <t>yes/yes/no/yes</t>
  </si>
  <si>
    <t>limited - exe., vbs</t>
  </si>
  <si>
    <t>yes/yes/yes</t>
  </si>
  <si>
    <t>yes/yes/no</t>
  </si>
  <si>
    <t>3rd party managed service for Windows only</t>
  </si>
  <si>
    <t>4th party managed service for Windows only</t>
  </si>
  <si>
    <t>5th party managed service for Windows only</t>
  </si>
  <si>
    <t>115 (AES), 65 (3DES)</t>
  </si>
  <si>
    <t>24 hrs/day  - included</t>
  </si>
  <si>
    <t>appliance &amp; 8 manuals</t>
  </si>
  <si>
    <t>separate virus management interface with 3rd party</t>
  </si>
  <si>
    <t>not yet published</t>
  </si>
  <si>
    <t>Authentication: $585</t>
  </si>
  <si>
    <t>bulletin board</t>
  </si>
  <si>
    <t>limited - outbound only</t>
  </si>
  <si>
    <t>100 users</t>
  </si>
  <si>
    <t>https or Smart-Center</t>
  </si>
  <si>
    <t>SmartCenter &amp; SC  Pro, Provider-1, SiteManager-1</t>
  </si>
  <si>
    <t>$45 (5) to $450 (100)</t>
  </si>
  <si>
    <t xml:space="preserve">$2,000 (50) to $3,750 (100) </t>
  </si>
  <si>
    <t>$570 (100)/$1350/$1880</t>
  </si>
  <si>
    <t>$20,000 (unlim)</t>
  </si>
  <si>
    <t>SecuRemote free, $7,000 (100) SecureClient</t>
  </si>
  <si>
    <t>$995 option, IKE, PKI, manual</t>
  </si>
  <si>
    <t xml:space="preserve"> manual, IKE, X.509</t>
  </si>
  <si>
    <t>3000 from user</t>
  </si>
  <si>
    <t xml:space="preserve"># IP Addr. + 5 </t>
  </si>
  <si>
    <t>yes/yes/no/no</t>
  </si>
  <si>
    <t>102M</t>
  </si>
  <si>
    <t>2M (SHA-1, 3DES)</t>
  </si>
  <si>
    <t>Due to hardware limitations Netscreen devices have a maximum number of rules that can be supported.  When this limit is reached customers are advised to upgrade to move to a new appliance.</t>
  </si>
  <si>
    <t>option - full list of 2.1 billion pages, 58 categories</t>
  </si>
  <si>
    <t xml:space="preserve"> full list of 2.1 billion pages, 58 categories</t>
  </si>
  <si>
    <t>option -  very limited list of 200K</t>
  </si>
  <si>
    <t xml:space="preserve"> option - limited list of 200K</t>
  </si>
  <si>
    <t>option - limited list of 200K</t>
  </si>
  <si>
    <t xml:space="preserve"> option -  very limited list of 200K</t>
  </si>
  <si>
    <t xml:space="preserve"> option - full list of2.1 billion pages, 58 categories</t>
  </si>
  <si>
    <t>VPN-1 Accelerator Card option available to offload IKE cryptographic operations</t>
  </si>
  <si>
    <t>https (limited functionality)</t>
  </si>
  <si>
    <t>30G (recomd)</t>
  </si>
  <si>
    <t>swap hardware, 80% credit on software upgrade</t>
  </si>
  <si>
    <t>yes - when using Mgmt. Console</t>
  </si>
  <si>
    <r>
      <t xml:space="preserve">Includes free license for </t>
    </r>
    <r>
      <rPr>
        <b/>
        <sz val="8"/>
        <rFont val="Verdana"/>
        <family val="2"/>
      </rPr>
      <t>single</t>
    </r>
    <r>
      <rPr>
        <sz val="8"/>
        <rFont val="Verdana"/>
        <family val="2"/>
      </rPr>
      <t xml:space="preserve"> device Smart Center Management Console needed to manage VPN, granular policies, updates and ID.  Requires management server/console.</t>
    </r>
  </si>
  <si>
    <t>no (not in SmallOffice)</t>
  </si>
  <si>
    <t>yes - hardened Linux 2.0</t>
  </si>
  <si>
    <t>In separate 3rd party boxes</t>
  </si>
  <si>
    <t>$2,495 to $3,995 + $1,000 support (100)</t>
  </si>
  <si>
    <t>depends upon vendor selected</t>
  </si>
  <si>
    <t>complex; firewall, security server, third party servers &amp; integration</t>
  </si>
  <si>
    <t>through management server only</t>
  </si>
  <si>
    <t>Web interface limited functionality.  Separate interface for management console, virus scanner(s), URL filtering, etc.</t>
  </si>
  <si>
    <t>Astaro Approach</t>
  </si>
  <si>
    <t>Customer Implication</t>
  </si>
  <si>
    <t>NetScreen Technologies Competitive Brief</t>
  </si>
  <si>
    <t>NetScreen Weakness</t>
  </si>
  <si>
    <t>No anti-virus solution.</t>
  </si>
  <si>
    <t>No integrated content filtering; only vectoring to third party filter on separate server.</t>
  </si>
  <si>
    <t>No automatic software update and notification service.</t>
  </si>
  <si>
    <t>No internal digital certificate service.  Must purchase and configure third party solutions for PKI.</t>
  </si>
  <si>
    <t>Proprietary Hardware Platform.</t>
  </si>
  <si>
    <t>Customer selects appropriate platform.</t>
  </si>
  <si>
    <t>Claimed Astaro Weaknesses</t>
  </si>
  <si>
    <t>Software solutions not as fast.</t>
  </si>
  <si>
    <t>Utilize proprietary ASIC in appliance.</t>
  </si>
  <si>
    <t>Software approach allows choice between numerous platforms that are increasing in performance and decreasing in price rapidly due to volume.</t>
  </si>
  <si>
    <t>Software solutions require complex error prone installation and configuration.</t>
  </si>
  <si>
    <t>Integrated hardware and software product.</t>
  </si>
  <si>
    <t>Check Point Technologies Competitive Brief</t>
  </si>
  <si>
    <t>Check Point Weakness</t>
  </si>
  <si>
    <t>Check Point Approach</t>
  </si>
  <si>
    <t>SonicWALL Competitive Brief</t>
  </si>
  <si>
    <t>No integrated virus protection.  3rd party Windows-only service utilized.</t>
  </si>
  <si>
    <t>Virus scanning carried out on firewall ensuring virus do not penetrate perimeter and avoiding separate installation and maintenance.</t>
  </si>
  <si>
    <t>Security significantly enhanced and operational costs/complexity significantly reduced.</t>
  </si>
  <si>
    <t>No application level/proxy security.</t>
  </si>
  <si>
    <t>Contents of packets are inspected for viruses and malicious code vastly enhancing security.</t>
  </si>
  <si>
    <t>Both proxy servers and stateful packet inspection are integrated in a single product.</t>
  </si>
  <si>
    <t>Included numerous easy to use features such as spam filtering, web caching, automatic backup, load balancing, etc.</t>
  </si>
  <si>
    <t>Limited feature set.</t>
  </si>
  <si>
    <t>No need to buy (or develop) and administer separate solutions, yielding significant cost savings.</t>
  </si>
  <si>
    <t>More costly.</t>
  </si>
  <si>
    <t>Savings on initial purchase become even greater over the life time when upgrades and recurring annual fees and administrative costs are considered.</t>
  </si>
  <si>
    <t>Proprietary bundled hardware platform with limited performance.</t>
  </si>
  <si>
    <t xml:space="preserve">Customer selects appropriate off-the-shelf platform and reinstalls on faster platform when more performance is necessary.  </t>
  </si>
  <si>
    <t>separate 3rd party box</t>
  </si>
  <si>
    <t>No. Also separate 3rd party interface to URL blocking</t>
  </si>
  <si>
    <t>32M (recommended firewall), 128M (admin client)</t>
  </si>
  <si>
    <t xml:space="preserve"> Client requires JRE + client app be installed.</t>
  </si>
  <si>
    <t xml:space="preserve"> option - full list of 2.1 billion pages, 58 categories</t>
  </si>
  <si>
    <t>Automatic categorization of unindexed URL's</t>
  </si>
  <si>
    <t>$2995 (10), $7995 (35)</t>
  </si>
  <si>
    <t>RedHat Linux, Windows (no), Solaris (no) or Nokia proprietary (yes).</t>
  </si>
  <si>
    <t>Although Astaro Professional Edition does not compete against WatchGuard's high-end models, ASL provides higher performance in the price bands in which it competes.</t>
  </si>
  <si>
    <t>Simple CD based installation including the OS requires customer to only configure security parameters, no operating system or hardware configuration required.  Unlike WatchGuard, no separate installation and maintenance required firewall management, virus protection, URL filtering, authentications, etc.</t>
  </si>
  <si>
    <t>Astaro leverages the vast resources of the open source community, combined with it's own value added software, QA and services to deliver functionality which is richer and more timely than companies like WatchGuard. WatchGuard despite it's size has not been profitable, while Astaro has been self funding.</t>
  </si>
  <si>
    <t>Please include specific pointers to literature or websites when providing feedback to info@aglais.com.</t>
  </si>
  <si>
    <t>Astaro includes a rich, complete rapidly growing feature set including:  1) autobackup and restore  2) QoS  3) load balancing 4) integration with 3rd party authentication databases.</t>
  </si>
  <si>
    <t>Astaro can help the customer optimize performance, guarantee quick recovery, and avoid duplication of user databases.  This enhances employee productivity and reduces costs.</t>
  </si>
  <si>
    <t>Usage restriction by number of devices supported</t>
  </si>
  <si>
    <t>No restrictions on number of devices/IP's supported</t>
  </si>
  <si>
    <t>SmoothWall accompishes tiering of prices based upon the number of VPN connections.  The VPN option only supports 5 connections.  Additional connections must be licensed in increments of 5 or more.</t>
  </si>
  <si>
    <t>190 (3DES)</t>
  </si>
  <si>
    <t>Includes 1,000 proprietary VPN clients. Includes WAN redundancy and load balancing</t>
  </si>
  <si>
    <t xml:space="preserve">$625 v2e upgrade </t>
  </si>
  <si>
    <t>Viewpoint $295 or 3rd party</t>
  </si>
  <si>
    <t>$845/$1145</t>
  </si>
  <si>
    <t>$995 (unlim)</t>
  </si>
  <si>
    <t>$795 (100)</t>
  </si>
  <si>
    <t>Microsoft</t>
  </si>
  <si>
    <t>Not possible</t>
  </si>
  <si>
    <t>no VPN support - separate product</t>
  </si>
  <si>
    <t>Workgroup Edition</t>
  </si>
  <si>
    <t>No - talk up using 3rd party HA products</t>
  </si>
  <si>
    <t>yes - but need Alert Module</t>
  </si>
  <si>
    <t>yes w user client or login</t>
  </si>
  <si>
    <t>ISA</t>
  </si>
  <si>
    <t>Simple CD based installation requires customer to only configure security parameters, no operating system or hardware configuration required.  Integrated configuration approach to security services is much quicker and easier than Cisco's approach of configuring each service separately, normally thru a command line interface.</t>
  </si>
  <si>
    <t xml:space="preserve">Astaro preintegrates the key security software required by customers.  They do not have to spend the time and money to do that themselves.  AVVID is a clumsy way of patching in missing PIX functionality. SAFE blue print is so vast that it always lags the reality of today's threats and is extremely complex.  Integration achieved is not sufficient for daily needs. </t>
  </si>
  <si>
    <t>Many part numbers to order from Check Point and partners.  Separate installations, integrations, licenses and management to worry about.  5 to 12 days training recommended.  14 manuals, 20 configuration guides.</t>
  </si>
  <si>
    <t>Customer must for Checkpoint select, deploy, debug and separately manage anti-virus solution on a separate system.   Increases platform costs, support costs and  increases the probability of security lapses. With ASL, customer saves cost of additional server, installation, debugging and maintenance.  Significant!</t>
  </si>
  <si>
    <t>All functionality is built into a single system (including the operating system), installs on a single firewall, managed by a single interface and explained in a single easily readable manual. 2 days training, or 3 days 3h webbased training.</t>
  </si>
  <si>
    <t>ASL provides significantly lower purchase and annual operating costs, with higher functionality.</t>
  </si>
  <si>
    <t>Firebox 500</t>
  </si>
  <si>
    <t>$???/???</t>
  </si>
  <si>
    <t>???</t>
  </si>
  <si>
    <t>unlimited (250)</t>
  </si>
  <si>
    <t>Includes 5 VPN clients</t>
  </si>
  <si>
    <t>yes - limited list and updates, only 14 categories</t>
  </si>
  <si>
    <t>Not focused on a specific product line</t>
  </si>
  <si>
    <t>$100 list for SmoothNode or $162 list for SafeNet client</t>
  </si>
  <si>
    <t>300 AES, 140 3DES</t>
  </si>
  <si>
    <t>2,800 MHz</t>
  </si>
  <si>
    <t xml:space="preserve">256M </t>
  </si>
  <si>
    <t>user selectable up to 3</t>
  </si>
  <si>
    <t>user selectable upgrade to 3</t>
  </si>
  <si>
    <t>user selectable up to 20 (10/100/1000)</t>
  </si>
  <si>
    <t>user selectable up to 4 (10/100/1000)</t>
  </si>
  <si>
    <t>user selectable up to 7 (10/100/1000)</t>
  </si>
  <si>
    <t xml:space="preserve">Note everything is unbundled; VPN gateway (SmoothTunnel), additionl VPN tunnels (SmoothConnection), multiple WAN interfaces (SmoothHost), rules to block ports/services (SmoothRule), URL filtering (SmoothGuardian), as well as the annual maintenance for each of these items.  </t>
  </si>
  <si>
    <t>SmoothGuardian URL filtering also available for use with 3rd party firewalls.</t>
  </si>
  <si>
    <t>Note that URL filtering and blocking must be purchased as a product option and also has a annual software maintenance and keyword update fees</t>
  </si>
  <si>
    <t>URL's not indexed, must be scanned locally for keywords, introducing significant delay</t>
  </si>
  <si>
    <t>$607.50 (250) for software upgrades &amp; keywords, no URL list</t>
  </si>
  <si>
    <t>Licensing based on #VPN connections</t>
  </si>
  <si>
    <t>5 included in SmoothTunnel plus $1,215 per 50 tunnels</t>
  </si>
  <si>
    <t>$1,250 (250 users), local site blocking or performance impacting keyword scanning</t>
  </si>
  <si>
    <t>SmoothWall Competitive Brief</t>
  </si>
  <si>
    <t xml:space="preserve">Last update: 01/07/03 - </t>
  </si>
  <si>
    <t xml:space="preserve">SmoothWall Ltd. is a privately held UK organization formed in 2001.  Of all Astaro's competitors, their product development and business model is most similar.  They have used Linux and open source software as the base for their product.  They sell through resellers and an on-line store.  Traditionally they have lagged behind Astaro in product, channel and corporate development.  Their packaging is highly unbundled, creating a perception of lower pricing, which can be counteracted by adding up the sum of the many parts on the detailed competitive chart.  </t>
  </si>
  <si>
    <t>SmoothWall Weakness</t>
  </si>
  <si>
    <t>SmoothWall Approach</t>
  </si>
  <si>
    <t>v3 shipping Q303</t>
  </si>
  <si>
    <t>Via reseller</t>
  </si>
  <si>
    <t xml:space="preserve">No virus protection.  </t>
  </si>
  <si>
    <t>Computer Associates Competitive Brief</t>
  </si>
  <si>
    <t>Last update: 01.12.03</t>
  </si>
  <si>
    <t>SmoothWall does not publish any performance characterization or throughput data.</t>
  </si>
  <si>
    <t xml:space="preserve">Publicly traded Computer Associates is a $3 billion provider of system management software with over 1,000 products.  About half it's revenue comes from the mainframe market.  CA markets the eTrust line of security products which generate roughly $240 million, or less than 8% of revenue.  eTrust branded products supply a wide range of different functionality including identity management, virus protection, intrusion detection and firewalling.  CA's strategy has been to leverage it's strength in system management to increase penetration in other market segments like security.  This has focused it on the high-end of the market.  The management-centric approach to increasing penetration appears to be having limited success in the security market, where it has sold only 30 of it's eTrust Security Command centers.  Although CA has a large installed customer base and substantial resources, security revenues are modest, and are spread across many products, resulting in an offering that is not considered market-leading.  </t>
  </si>
  <si>
    <t xml:space="preserve">ASL includes an integrated network anti-virus solution with automatic networked updates which catches viruses on the firewall itself. </t>
  </si>
  <si>
    <t>A host-only approach is expensive and insecure because it lets viruses get to the desktop causing numerous service calls.  If the desktop has had AV turned off to speed up response time, has been misconfigured or is not updated viruses will get through. Customer should have desktop AV behind network AV, with network AV being the primary line of defense.</t>
  </si>
  <si>
    <t>Astaro includes an integrated VPN gateway.</t>
  </si>
  <si>
    <t>Customer must buy another software product and server, train their staff, update and adminster another product, resulting in higher up-front and operating costs.</t>
  </si>
  <si>
    <t>Unlike every other vendor no integrated VPN gateway.  Separate product which CA recomends putting on a different server for performance reasons.</t>
  </si>
  <si>
    <t>No performance management features.</t>
  </si>
  <si>
    <t>Astaro includes web caching, QoS, load balancing, high availability and numerous other features designed to maximize performance and availability.</t>
  </si>
  <si>
    <t>Customer must buy additional  products, train their staff, update and adminster through different interfaces, resulting in higher up-front and operating costs.</t>
  </si>
  <si>
    <t xml:space="preserve">Very complex cumbersome architecture with separate applications for the administrative interface, policy server application, firewall.  Requires JRE and Unicenter frameworks. </t>
  </si>
  <si>
    <t>Separate installations, integrations, licenses and management to worry about.  Increases up front and operating cost.  Increases chance of security vulnerability.</t>
  </si>
  <si>
    <t>No overall management framework and integration</t>
  </si>
  <si>
    <t>Use Unicenter as overall management framework, which also integrates CA's security products.</t>
  </si>
  <si>
    <t xml:space="preserve">Astaro preintegrates the key security software required by customers, unlike CA's offering which does not include all the basic security functions. As such customers will have to buy and separately mange those functions. Astaro also provides ACM for centralized management of multiple security devices.  This product is simplier to use and more powerful than CA's, while supporting third party security devices unlike the CA offering. CA's management framework is focused on non-security functions often managed by different individuals.  </t>
  </si>
  <si>
    <t>Not a distributed architecture, which is needed by large customers.</t>
  </si>
  <si>
    <t>CA has separate policy management and administrative applications that can support multiple firewalls.</t>
  </si>
  <si>
    <t>Astaro has an excellent solution for large customers: ACM.  This solution allows centralized management of multiple devices without the complexity of the CA architecture.  Single integrated firewall application.  Single integrated ACM application.  More powerful features, easier to manage.</t>
  </si>
  <si>
    <t>Unlike other firewalls Astaro includes application proxies and services.  Proxies also include POP.</t>
  </si>
  <si>
    <t>Lack of integration with Microsoft products.</t>
  </si>
  <si>
    <t xml:space="preserve">Astaro's approach is to make security simple to implement and manage.  As a result we integrate to key portions of Microsoft infrastructure required to achieve this, such as MS Active Directory, but avoid integration which is unnecessarily complex. </t>
  </si>
  <si>
    <t>Microsoft fully integrates ISA with Active Directory, MMC, client software, etc.</t>
  </si>
  <si>
    <t>Last update: 03.12.03</t>
  </si>
  <si>
    <t>Astaro has an architecture that enables it to select and integrate the best security applications in the world.  This allows world-class functionality to be delivered rapidly as security needs evolve.  No one vendor has the resources and specialized skills to develop a full range of high quality security applications.  ASL is mostly based on open source applications, which Astaro has full access to, and thus full control over.  As a result it also delivers solutions more economically.</t>
  </si>
  <si>
    <t xml:space="preserve">Add up the option cost listed on the competitive matrix, then point out the incremental features and functions Astaro provides which SmoothWall does not. </t>
  </si>
  <si>
    <t>Astaro has one product, which can be used from small office requirements upto enterprise level perfomance, based on the underlying hardware.</t>
  </si>
  <si>
    <t>WatchGuard customers/resellers dont understand, which product line to choose. After aquiring Rapidstraem, WatchGuard markets the old Firebox line (just added the 500 model), the new Vclass products (based on the new Rapidstream technology, but still the old product), and the Rapidstream CheckPoint line. Will WatchGuard maintain there od firewall software, or will they switch to CheckPoint as a supplier?</t>
  </si>
  <si>
    <t>Extra Hardware/Software needed for administration.</t>
  </si>
  <si>
    <t>A standard Web-Browser is used for administration purposes, no extra client software required.</t>
  </si>
  <si>
    <t>No need to install extra administration software on a Windows 98/2000/NT PC client PC, which is then dedicated for management of the WatchGuard firewall.</t>
  </si>
  <si>
    <t>Although Astaro does not compete against NetScreen's Top model, ASL provides higher performance in the price bands in which it competes.</t>
  </si>
  <si>
    <t>SmoothWall</t>
  </si>
  <si>
    <t>Corporate Server</t>
  </si>
  <si>
    <t>not published</t>
  </si>
  <si>
    <t>yes (v3)</t>
  </si>
  <si>
    <t>Requires SmoothGuardian, licensed per device</t>
  </si>
  <si>
    <t>yes/no/yes</t>
  </si>
  <si>
    <t>not applicable</t>
  </si>
  <si>
    <t>weekly; keywords only</t>
  </si>
  <si>
    <t>Enterprise Server option?</t>
  </si>
  <si>
    <t>none available</t>
  </si>
  <si>
    <t>yes - serial port (v3)</t>
  </si>
  <si>
    <t>Included or use an external product</t>
  </si>
  <si>
    <t>yes / no</t>
  </si>
  <si>
    <t>DES, 3DES, AES, Blowfish, Twofish (v3)</t>
  </si>
  <si>
    <t>Pentium (P500 upwards for large VPN)</t>
  </si>
  <si>
    <t>64M minimum</t>
  </si>
  <si>
    <t>1 Gbyte minimum</t>
  </si>
  <si>
    <t>Linux 2.4 with only minimum set of components necessary</t>
  </si>
  <si>
    <t xml:space="preserve">Astaro preintegrates the key security software required by customers.  Customers do not have to spend the time and money to do that themselves, plus avoiding the overhead of additional hardware and Operating System maintenance.  OPSEC is a clumsy way of patching in missing functionality. </t>
  </si>
  <si>
    <t>Over 300 predefined applications and services.</t>
  </si>
  <si>
    <t>No HDD, limited logging capabilities</t>
  </si>
  <si>
    <t>Astaro can keep normally a month and more logging information on the HDD</t>
  </si>
  <si>
    <t>No need to download the logfiles dayly, or use expensive SYSLOG logging to an external site, generating massive amounts of data which has to share the Internet Connection</t>
  </si>
  <si>
    <t>Global configuration management</t>
  </si>
  <si>
    <t xml:space="preserve"> SHA1, SHA2, MD-5, </t>
  </si>
  <si>
    <t>3DES, AES, Blowfish, Twofish, Serpent, Null</t>
  </si>
  <si>
    <t>ASL- Professional</t>
  </si>
  <si>
    <t>We welcome any comments or corrections with respect to this material.  Please include specific pointers to literature or websites when providing feedback to info@astaro.com.</t>
  </si>
  <si>
    <t>Competitive Comparison Mid-Market Products</t>
  </si>
  <si>
    <t>Competitive Comparison High-End Products</t>
  </si>
  <si>
    <t>Initial version created: 22/05/03</t>
  </si>
  <si>
    <t xml:space="preserve">Initial version created: 22/05/03 </t>
  </si>
  <si>
    <t>50 IPs</t>
  </si>
  <si>
    <t>100 IPs</t>
  </si>
  <si>
    <t>Competitive Comparison Low End Products</t>
  </si>
  <si>
    <t>ASL- Office</t>
  </si>
  <si>
    <t>10 IPs</t>
  </si>
  <si>
    <t>25 IPs</t>
  </si>
  <si>
    <t>$295/$495</t>
  </si>
  <si>
    <t>$295 (10)</t>
  </si>
  <si>
    <t>$495 (25)</t>
  </si>
  <si>
    <t>$275 (10)</t>
  </si>
  <si>
    <t>$550 (25)</t>
  </si>
  <si>
    <t>10 IP's</t>
  </si>
  <si>
    <t>25 IP's</t>
  </si>
  <si>
    <t>SOHO3 10</t>
  </si>
  <si>
    <t>SOHO3 25</t>
  </si>
  <si>
    <t>$325 (10)</t>
  </si>
  <si>
    <t>$813 (25)</t>
  </si>
  <si>
    <t>$175 (10)</t>
  </si>
  <si>
    <t>$345 (25)</t>
  </si>
  <si>
    <t>SOHO3 50</t>
  </si>
  <si>
    <t>ASL- Enterprise</t>
  </si>
  <si>
    <t>250 IPs</t>
  </si>
  <si>
    <t>500 IPs</t>
  </si>
  <si>
    <t>Unlimited IPs</t>
  </si>
  <si>
    <t>$995/$1,595</t>
  </si>
  <si>
    <t>$1,395 (250)</t>
  </si>
  <si>
    <t>$3,575 (250)</t>
  </si>
  <si>
    <t>250 IP's</t>
  </si>
  <si>
    <t>500 IP's</t>
  </si>
  <si>
    <t>unlimited IP's</t>
  </si>
  <si>
    <t>GX250</t>
  </si>
  <si>
    <t>GX650</t>
  </si>
  <si>
    <t>192 (3DES)</t>
  </si>
  <si>
    <t>285 (3DES)</t>
  </si>
  <si>
    <t>20 (DES)</t>
  </si>
  <si>
    <t>$995/$1495</t>
  </si>
  <si>
    <t>10, unlimited</t>
  </si>
  <si>
    <t>7 (DES)</t>
  </si>
  <si>
    <t>25 (DES)</t>
  </si>
  <si>
    <t>90 (DES)</t>
  </si>
  <si>
    <t>250 (DES)</t>
  </si>
  <si>
    <t>250 (3DES)</t>
  </si>
  <si>
    <t>5XP</t>
  </si>
  <si>
    <t>$495/$995</t>
  </si>
  <si>
    <t>$695/$1,195</t>
  </si>
  <si>
    <t>10/unlimited</t>
  </si>
  <si>
    <t>13 (3DES)</t>
  </si>
  <si>
    <t>200 (3DES)</t>
  </si>
  <si>
    <t>70 (3DES)</t>
  </si>
  <si>
    <t>$1,495/$4,490</t>
  </si>
  <si>
    <t>Includes 5 desktop McAfee licenses, 50 Mobile VPN clients and 4 VPN manager licenses</t>
  </si>
  <si>
    <t>Spam screening $995 option</t>
  </si>
  <si>
    <t>Firebox 4500</t>
  </si>
  <si>
    <t>100 (3DES)</t>
  </si>
  <si>
    <t>unlimited (5,000)</t>
  </si>
  <si>
    <t>$1,995/$6,990</t>
  </si>
  <si>
    <t>$1,199/$2,798</t>
  </si>
  <si>
    <t>$1,499/$3,499</t>
  </si>
  <si>
    <t>80 (DES)</t>
  </si>
  <si>
    <t>400000 sessions</t>
  </si>
  <si>
    <t>3 plus 2 GE</t>
  </si>
  <si>
    <t>600000 sessions</t>
  </si>
  <si>
    <t>$104/$243</t>
  </si>
  <si>
    <t>$300/$700</t>
  </si>
  <si>
    <t>3000 sessions</t>
  </si>
  <si>
    <t>50000 sessions</t>
  </si>
  <si>
    <t>200000 sessions</t>
  </si>
  <si>
    <t>no/yes</t>
  </si>
  <si>
    <t>5XT</t>
  </si>
  <si>
    <t>This is a new model with limited info available right now.</t>
  </si>
  <si>
    <t>The plus (more explensive) version has dial backup and redundant Internet connections.</t>
  </si>
  <si>
    <t>not expandable - 5400 model allows up to 72 (or 24 x GE) interface card</t>
  </si>
  <si>
    <t>Includes 5,000 VPN clients (rmt mgmt)</t>
  </si>
  <si>
    <t>$1,799 (100)</t>
  </si>
  <si>
    <t>$895/$1,395</t>
  </si>
  <si>
    <t>$1,695/$</t>
  </si>
  <si>
    <t>Viewpoint license included or 3rd party</t>
  </si>
  <si>
    <t>256M</t>
  </si>
  <si>
    <t>Neturity</t>
  </si>
  <si>
    <t>Firebox 2500</t>
  </si>
  <si>
    <t>VPN-1 NG</t>
  </si>
  <si>
    <t>525-R</t>
  </si>
  <si>
    <t xml:space="preserve">$12,000 (250) </t>
  </si>
  <si>
    <t>$16,000 (250)</t>
  </si>
  <si>
    <t>$7,995</t>
  </si>
  <si>
    <t>$1650</t>
  </si>
  <si>
    <t>$645/$2650</t>
  </si>
  <si>
    <t>250 IP Addr.</t>
  </si>
  <si>
    <t>1,500,000 from user</t>
  </si>
  <si>
    <t>240 (AES), 90 3DES</t>
  </si>
  <si>
    <t>72(3DES)</t>
  </si>
  <si>
    <t>2,400 MHz</t>
  </si>
  <si>
    <t>Intel Pentium III 866MHz &amp; ASIC</t>
  </si>
  <si>
    <t>AMD K6-3E+ 500 MHz</t>
  </si>
  <si>
    <t>600 MHz Intel PIII</t>
  </si>
  <si>
    <t>16M (Flash)</t>
  </si>
  <si>
    <t>8M (Flash)</t>
  </si>
  <si>
    <t>user selectable up to 4</t>
  </si>
  <si>
    <t>user selectable upgrade to 4FE+4GE</t>
  </si>
  <si>
    <t>Upgrade with additional 4 NIC ports is $1,000</t>
  </si>
  <si>
    <t>Includes 10,000 VPN clients (rmt mgmt)</t>
  </si>
  <si>
    <t>$1,750/$2,700</t>
  </si>
  <si>
    <t>$2,550/$4,050</t>
  </si>
  <si>
    <t>$4,250/$6,750</t>
  </si>
  <si>
    <t>Toshiba 133MHz &amp; ASIC</t>
  </si>
  <si>
    <t>$115/$135</t>
  </si>
  <si>
    <t>1,500 users</t>
  </si>
  <si>
    <t>Implements a "virtual firewall" capability for carriers; partition single unit into multiple "virtual" units for security purposes.</t>
  </si>
  <si>
    <t>"Up to" 4,000</t>
  </si>
  <si>
    <t>"Up to" 2,000 (3DES)</t>
  </si>
  <si>
    <t>$16,800/$56,400</t>
  </si>
  <si>
    <t>25,000 users</t>
  </si>
  <si>
    <t>4 or 2 GE</t>
  </si>
  <si>
    <t>8 or 4 GE</t>
  </si>
  <si>
    <t>2 GE and 24</t>
  </si>
  <si>
    <t>$6,995 to $11,995 + $1,400 support (500)</t>
  </si>
  <si>
    <t>$170/$450</t>
  </si>
  <si>
    <t>$240/$540</t>
  </si>
  <si>
    <t>$1,495 to $1,995 + $1,000 support (50)</t>
  </si>
  <si>
    <t>no flash on this model</t>
  </si>
  <si>
    <t>Does not use ScreenOS</t>
  </si>
  <si>
    <t>no event support</t>
  </si>
  <si>
    <t>no logging support</t>
  </si>
  <si>
    <t>$1,625 (50)</t>
  </si>
  <si>
    <t>$155/$205</t>
  </si>
  <si>
    <t>$495 (unlim)</t>
  </si>
  <si>
    <t xml:space="preserve">Checkpoint lacks the basic services necessary for security today, including application level proxies, integrated anti-virus, URL filtering, etc.  Any pre-defined applications Astaro does not support out of the box can be defined by the user without significant effort. There are only a small number of dedicated security applications, where the additional Checkpoint functions are needed. </t>
  </si>
  <si>
    <t>Astaro fully integrates and supports the market-leading anti-virus software of Kaspersky Lab, a 250 person firm focused entirely on virus detection and prevention, with 16 years of experience.</t>
  </si>
  <si>
    <t>Astaro has 10,000+ installations.  Company has been self-funding for years.  Proven technology, proven business model.</t>
  </si>
  <si>
    <t>Check Point is the largest security vendor with a revenue run rate of roughly $450M.  It's strength has traditionally been large enterprises; although it participates in all segment to varying degrees by virtue of the fact that it was an early player in the market.  Check Point is  experiencing pressure at both the high and low end of the market by more specialized suppliers.  It's business model is to supply software only, partnering with appliance vendors who bundle the Checkpoint software with their hardware (although this is changing as Check Point has moved into hardware targeted at the low end of the market through a wholly owned subsidiary).  Checkpoint has relied extensively on a pool of loosely coupled partners for functionality beyond basic stateful packet inspection; a strategy which is becoming a weakness as security issues become more complex.</t>
  </si>
  <si>
    <t>Customer saves cost of additional server, installation, debugging and maintenance.  Significant!</t>
  </si>
  <si>
    <t>Astaro Rebuttal</t>
  </si>
  <si>
    <t>ASL includes integrated anti-virus solution with automatic networked updates which catches viruses at the perimeter for all systems.</t>
  </si>
  <si>
    <t>With ASL customer saves cost of additional server, installation, maintenance, separate administration and debugging.  Significant!</t>
  </si>
  <si>
    <t>NetScreen Approach</t>
  </si>
  <si>
    <t>Simple CD based installation requires customer to only configure security parameters, no operating system or hardware configuration required.  Integrated configuration approach to security services is much quicker and easier than NetScreen's approach of configuring each service separately.</t>
  </si>
  <si>
    <t>48,758 / 4 CPU's = 12,200</t>
  </si>
  <si>
    <t>283M / 4 CPU's = 71M</t>
  </si>
  <si>
    <t>300MHz (minimum)</t>
  </si>
  <si>
    <t>No - You need to harden W2000 or 2003 server</t>
  </si>
  <si>
    <t>20 (minimum)</t>
  </si>
  <si>
    <t>256M (minimum)</t>
  </si>
  <si>
    <t>Firewall clients must be installed on machines in trusted zone to utilize user and group access/logging features, support protocols not on the definition list; but firewall client does not support PPTP.  No client for non-windows machines, they need SOCKS support.</t>
  </si>
  <si>
    <t>Mandrake</t>
  </si>
  <si>
    <t>MNF</t>
  </si>
  <si>
    <t>SHA1, MD-5</t>
  </si>
  <si>
    <t>IKE, manual</t>
  </si>
  <si>
    <t>no just manual URL blocking of specific pages</t>
  </si>
  <si>
    <t>Linux 2.4</t>
  </si>
  <si>
    <t>Founded in 1989, Secure Computing is an $80 million publicly traded company offering firewall/VPN, authentication and content filtering products.  In recent years they have lost share, suffering from poor usability, poor marketing, poor channels relations and a confusing product lineup.  The company has been in a turnaround situation for the last 3 years.  Over 50% of sales come from firewalls, with their biggest strength being sales to the federal government, which makes up 25% of total sales.  SCUR is busy trying to migrate customers of the Gauntlet firewall which it acquired from NA in 2002 to the Sidewinder product, providing an opportunity for Astaro to demonstrate a superior alternative.  They recently acquired N2H2, which was focused on providing content filtering to the education/government markets. This will add to their product positioning issues and provide another product migration opportunity for Astaro.  Content filtering and 3A products are each about 25% of sales.  SCUR's 3A products are not market leading, and do not appear to be an area of investment for the company.  Approximately 40% of SCUR's sales come from a direct sales force.</t>
  </si>
  <si>
    <t>Secure Computing Weakness</t>
  </si>
  <si>
    <t xml:space="preserve">Firewall directly configured via any browser. </t>
  </si>
  <si>
    <t>Astaro's approach requires less labor, is less cumbersome, and allows personnel to respond to incidents much more quickly.</t>
  </si>
  <si>
    <t>Expensive, particularly at low and mid-range</t>
  </si>
  <si>
    <t>Integrated spam filtering built into ASL.  No separate server, software update service, installation or administration required.</t>
  </si>
  <si>
    <t xml:space="preserve">With ASL customer saves cost of additional server, installation, maintenance, separate administration and debugging. </t>
  </si>
  <si>
    <t>Cumbersone configuration; Windows-based configuration application, with configuration transferred by diskette to firewall.  Separate Windows application required to manage firewall(s) on on-going basis.</t>
  </si>
  <si>
    <t>No spam filtering.</t>
  </si>
  <si>
    <t>No performance management - QoS, load balancing (third party solutions only)</t>
  </si>
  <si>
    <t>Astaro includes QoS management and load balancing in the product, allowing performance to be optimized without the cost of additional products.</t>
  </si>
  <si>
    <t>Better performance, lower cost.</t>
  </si>
  <si>
    <t>Provides a much more affordable price, even selecting hardware which has better performance than Sidewinder.</t>
  </si>
  <si>
    <t>Significant cost savings.</t>
  </si>
  <si>
    <t>SCUR Approach</t>
  </si>
  <si>
    <t>Utilize a hardened Unix operating systems, application proxies and securing middleware layer to provide superior security.</t>
  </si>
  <si>
    <t>Astaro utilizes a similar approach; with a hardened version of Linux, middleware and application proxies to deliver best-of-breed security performance.</t>
  </si>
  <si>
    <t xml:space="preserve">Last update: 03/10/03 - </t>
  </si>
  <si>
    <t xml:space="preserve">Locked into inferior URL blocking technology from sister division.  Manually compiled URL block lists; small database listing; can't keep up with changes in URL's. </t>
  </si>
  <si>
    <t>Has selected best of breed URL blocking from Cobion.  1,000 servers constantly classify URL's, resulting in a 300%+ large classification, with support in 11 languages.</t>
  </si>
  <si>
    <t>Effective enforcement of acceptible Internet Usage policy.</t>
  </si>
  <si>
    <t>Astaro firewall not as secure.</t>
  </si>
  <si>
    <t>no - separate 3rd party product</t>
  </si>
  <si>
    <t>no - sample code</t>
  </si>
  <si>
    <t>limited</t>
  </si>
  <si>
    <t>planned product</t>
  </si>
  <si>
    <t>User needs to integrate ISA snap-in to Microsoft Management Console framework</t>
  </si>
  <si>
    <t>Need to use Window Active Directory</t>
  </si>
  <si>
    <t>no/no</t>
  </si>
  <si>
    <t>no - third party product</t>
  </si>
  <si>
    <t>public</t>
  </si>
  <si>
    <t xml:space="preserve">ASL includes an integrated, fully supported anti-virus solution with automatic networked updates.  </t>
  </si>
  <si>
    <t>No anti-virus solution.  Sample proxy code used to vector to custom developed or third party solution.</t>
  </si>
  <si>
    <t>Customer must select, deploy, debug and separately manage anti-virus solution.   Increases up-front and support costs, as well as  increasing the probability of security lapses.</t>
  </si>
  <si>
    <t>5GT Plus</t>
  </si>
  <si>
    <t>new GT Plus purchases only</t>
  </si>
  <si>
    <t>In support contract</t>
  </si>
  <si>
    <t>unlimited (10 for GT)</t>
  </si>
  <si>
    <t xml:space="preserve">separate Websense box </t>
  </si>
  <si>
    <t>No integrated URL filtering; only sample proxy code used to vector to third party filter.</t>
  </si>
  <si>
    <t>Integrated content filtering built into ASL.  No separate software update service, installation or maintenance interface required.</t>
  </si>
  <si>
    <t>Customer saves cost of additional software application, installation, debugging and maintenance.</t>
  </si>
  <si>
    <t>Pre-hardened version of Linux included with ASL.  No hardening required; no separate installation.</t>
  </si>
  <si>
    <t>Much higher security.  Lower installation and maintenance costs.</t>
  </si>
  <si>
    <t>All functionality, including management is built into a single system, managed by a single interface and explained in a single easily readable manual.  No client software.</t>
  </si>
  <si>
    <t>Lower cost: Less labor to maintain; fewer problems/user downtime, less training, lower skill level required for administrators.</t>
  </si>
  <si>
    <t>Astaro has published performance benchmarks that align with other leading vendors, and show an ability to deliver excellent software performance.</t>
  </si>
  <si>
    <t>Customers can understand the type of throughput/performance they can expect.</t>
  </si>
  <si>
    <t>$7,198 (1CPU)+$43/client</t>
  </si>
  <si>
    <t>$3,209 + $14/client</t>
  </si>
  <si>
    <t xml:space="preserve">Publicly traded Cisco Systems is a $19 billion provider of networking equipment.  It markets the PIX line of integrated firewall appliances, along with VPN, intrusion detection and management systems.  Cisco's strength lies in the fact that it is able to market firewalls along with routers and other networking devices, a market  in which it is dominant, to customers seeking a single vendor solution.  This market reach has enabled it to become the number two supplier of firewalls, although it's products are not perceived to be market leading.  However security remains inconsequential in Cisco's overall financial picture.  The company's broad and growing product line makes an integrated security offering and acceptable customer service increasingly challenging to deliver.  </t>
  </si>
  <si>
    <t>via FortiManager</t>
  </si>
  <si>
    <t>Telnet, SSH</t>
  </si>
  <si>
    <t>Authentication</t>
  </si>
  <si>
    <t>Check Point</t>
  </si>
  <si>
    <t>Virus scanning carried out on firewall ensuring virus do not penetrate perimeter and avoiding separate installation and maintenance on all clients.</t>
  </si>
  <si>
    <t>PPPoE &amp; PPPoA</t>
  </si>
  <si>
    <t>Customer can use existing hardware platform.  More functionality bundled; fewer extra charges. Even with purchase of a new platform Astaro solution will typically yield significant savings when all options and superior performance are considered.</t>
  </si>
  <si>
    <t>Software approach allows choice between numerous platforms that are increasing in performance and decreasing in price rapidly due to volume. SonicWALL appliances generally have significantly worse throughput and functionality for comparable prices and can not be upgraded as traffic grows.</t>
  </si>
  <si>
    <t>Simple CD based installation including the OS requires customer to only configure security parameters, no operating system or hardware configuration required.  Unlike SonicWALL separate installation and maintenance not required for virus protection (on every PC), URL filtering, authentications, etc.</t>
  </si>
  <si>
    <t>planned product, 3rd party</t>
  </si>
  <si>
    <t>Intrusion prevention</t>
  </si>
  <si>
    <t>733MHz (recomded)</t>
  </si>
  <si>
    <t>256M (recomded)</t>
  </si>
  <si>
    <t>20 (recomded)</t>
  </si>
  <si>
    <t>Local management method</t>
  </si>
  <si>
    <t>CLI, http</t>
  </si>
  <si>
    <t>Remote management method</t>
  </si>
  <si>
    <t>https, Telnet, SSH</t>
  </si>
  <si>
    <t>Global Pro &amp; Express</t>
  </si>
  <si>
    <t>Cost for central management</t>
  </si>
  <si>
    <t>$330/$289</t>
  </si>
  <si>
    <t>Alerts supported</t>
  </si>
  <si>
    <t>VPN tunnel uses 1 inter.</t>
  </si>
  <si>
    <t>via Webtrends</t>
  </si>
  <si>
    <t>VPN Features</t>
  </si>
  <si>
    <t>DES, 3DES, AES</t>
  </si>
  <si>
    <t>SHA-1, MD5, PKCS, SCEP</t>
  </si>
  <si>
    <t>Veri, Entrust, CA, RSA, +3</t>
  </si>
  <si>
    <t>Veri, Entrust, CA, RSA, +4</t>
  </si>
  <si>
    <t>500 users</t>
  </si>
  <si>
    <t>250 users</t>
  </si>
  <si>
    <t>Appliance platform</t>
  </si>
  <si>
    <t>Upgrade options</t>
  </si>
  <si>
    <t xml:space="preserve">none: replace </t>
  </si>
  <si>
    <t>option: 512M flash</t>
  </si>
  <si>
    <t>not available</t>
  </si>
  <si>
    <t>Max # NICs</t>
  </si>
  <si>
    <t>not expandable</t>
  </si>
  <si>
    <t>$505/$685</t>
  </si>
  <si>
    <t>$3,699 (100)</t>
  </si>
  <si>
    <t>proprietary ScreenOS v2</t>
  </si>
  <si>
    <t>75 (3DES)</t>
  </si>
  <si>
    <t>64M (Flash)</t>
  </si>
  <si>
    <t>2GHz Intel &amp; ASIC</t>
  </si>
  <si>
    <t>Note HA and other features require purchase of v2e OS</t>
  </si>
  <si>
    <t>Includes 25 proprietary VPN clients. Includes WAN redundancy and load balancing</t>
  </si>
  <si>
    <t>Customer consistently complain hard to set up and make work.</t>
  </si>
  <si>
    <t>Hardened operating system</t>
  </si>
  <si>
    <t>proprietary ScreenOS</t>
  </si>
  <si>
    <t>Other features and comments</t>
  </si>
  <si>
    <t>email</t>
  </si>
  <si>
    <t>Automatic backup &amp; restore</t>
  </si>
  <si>
    <t>underway</t>
  </si>
  <si>
    <t>Local user authentication</t>
  </si>
  <si>
    <t>Win NT/2000 user authentication</t>
  </si>
  <si>
    <t>Radius user authentication</t>
  </si>
  <si>
    <t xml:space="preserve">IPSEC authentication </t>
  </si>
  <si>
    <t xml:space="preserve">Encryption methods </t>
  </si>
  <si>
    <t xml:space="preserve">Out-of-band management </t>
  </si>
  <si>
    <t>PKI/ digital certificate authorities supported</t>
  </si>
  <si>
    <t>Popular Pre-defined Services</t>
  </si>
  <si>
    <t>none</t>
  </si>
  <si>
    <t>Integrated web caching</t>
  </si>
  <si>
    <t>MD-5, SHA1</t>
  </si>
  <si>
    <t>3DES, AES, Blowfish, Twofish, Null</t>
  </si>
  <si>
    <t>Key management</t>
  </si>
  <si>
    <t>Manual, IKE, X.509</t>
  </si>
  <si>
    <t>separate product/box</t>
  </si>
  <si>
    <t>3rd party</t>
  </si>
  <si>
    <t>yes/no</t>
  </si>
  <si>
    <t>manual only</t>
  </si>
  <si>
    <t>Installation &amp; setup</t>
  </si>
  <si>
    <t>complex; 6 manuals</t>
  </si>
  <si>
    <t>single CD &amp; manual</t>
  </si>
  <si>
    <t>64M</t>
  </si>
  <si>
    <t>email, pager, API</t>
  </si>
  <si>
    <t>DES, 3DES</t>
  </si>
  <si>
    <t>IKE, PKI</t>
  </si>
  <si>
    <t>SHA-1, MD5, X.509</t>
  </si>
  <si>
    <t xml:space="preserve">Veri, MS Auth, </t>
  </si>
  <si>
    <t>daily</t>
  </si>
  <si>
    <t>$995 option</t>
  </si>
  <si>
    <t>not specified</t>
  </si>
  <si>
    <t>yes - serial port</t>
  </si>
  <si>
    <t xml:space="preserve">CLI, </t>
  </si>
  <si>
    <t>Centr. Policy Mgr.</t>
  </si>
  <si>
    <t>http, CLI</t>
  </si>
  <si>
    <t>Global Mgt. Sys</t>
  </si>
  <si>
    <t>Toshiba 133MHz</t>
  </si>
  <si>
    <t>16M</t>
  </si>
  <si>
    <t>4M (Flash)</t>
  </si>
  <si>
    <t xml:space="preserve">none </t>
  </si>
  <si>
    <t>DES, 3DES, ARCFour</t>
  </si>
  <si>
    <t>Aggressive unbundling:</t>
  </si>
  <si>
    <t>$175/$205</t>
  </si>
  <si>
    <t>$195/$295</t>
  </si>
  <si>
    <t>ActiveX, Java, flash, cookies filtering</t>
  </si>
  <si>
    <t>via web browser</t>
  </si>
  <si>
    <t>Viewpoint $595 or 3rd party</t>
  </si>
  <si>
    <t>SHA-1, MD5, X.510</t>
  </si>
  <si>
    <t>SHA-1, MD5, X.511</t>
  </si>
  <si>
    <t>Viewpoint included or 3rd party</t>
  </si>
  <si>
    <t>weekly</t>
  </si>
  <si>
    <t>manual</t>
  </si>
  <si>
    <t>single email</t>
  </si>
  <si>
    <t xml:space="preserve">limited CLI via serial/v.92 </t>
  </si>
  <si>
    <t>limited CLI via serial/v.93</t>
  </si>
  <si>
    <t>limited CLI via serial/v.94</t>
  </si>
  <si>
    <t>Note:  All prices are U.S. list prices unless otherwise noted.</t>
  </si>
  <si>
    <t>https</t>
  </si>
  <si>
    <t>swap hardware</t>
  </si>
  <si>
    <t>either</t>
  </si>
  <si>
    <t>Hardened Linux 2.4</t>
  </si>
  <si>
    <t>Annual virus protection updates (users)</t>
  </si>
  <si>
    <t>Cost for central mgmt. (#devices)</t>
  </si>
  <si>
    <t>$9,995 (25)</t>
  </si>
  <si>
    <t>$3550 (10)</t>
  </si>
  <si>
    <t>VPN client price (users)</t>
  </si>
  <si>
    <t>$545 (10)</t>
  </si>
  <si>
    <t>$975 (100)</t>
  </si>
  <si>
    <t>$485 (10)</t>
  </si>
  <si>
    <t>Annual URL filter updates (# devices)</t>
  </si>
  <si>
    <t>$695 (unlim)</t>
  </si>
  <si>
    <t>$1625 (50)</t>
  </si>
  <si>
    <t>Safe@Office 110</t>
  </si>
  <si>
    <t>Safe@Office 225</t>
  </si>
  <si>
    <t>included in $516</t>
  </si>
  <si>
    <t>10 user</t>
  </si>
  <si>
    <t>25 users</t>
  </si>
  <si>
    <t>1 4 port switch and 1 WAN port</t>
  </si>
  <si>
    <t>1 4 port switch and 2 WAN ports</t>
  </si>
  <si>
    <t>3M (3DES)</t>
  </si>
  <si>
    <t>20M (3DES)</t>
  </si>
  <si>
    <t>see below</t>
  </si>
  <si>
    <t>Includes 5 client VPN licenses</t>
  </si>
  <si>
    <t>Includes 10 client VPN licenses</t>
  </si>
  <si>
    <t>MD-5, SHA2</t>
  </si>
  <si>
    <t>MD-5, SHA3</t>
  </si>
  <si>
    <t>X.509</t>
  </si>
  <si>
    <t xml:space="preserve">https </t>
  </si>
  <si>
    <t>https, CLI</t>
  </si>
  <si>
    <t>technique not published</t>
  </si>
  <si>
    <t>yes - but quality not published</t>
  </si>
  <si>
    <t>Pre-installed</t>
  </si>
  <si>
    <t>not publicized</t>
  </si>
  <si>
    <t>Linux</t>
  </si>
  <si>
    <t>$2,995 (100)</t>
  </si>
  <si>
    <t>$3,995 (100)</t>
  </si>
  <si>
    <t xml:space="preserve"> IKE, PKI, Manual</t>
  </si>
  <si>
    <t>VeriSign only ($585 gateway/yr. $1195 for 50 clients)</t>
  </si>
  <si>
    <t xml:space="preserve">HTTP virus protection </t>
  </si>
  <si>
    <t>-</t>
  </si>
  <si>
    <t>PSK, X.509v3, RSA</t>
  </si>
  <si>
    <t>$27,190 (100), $5,995 (25)</t>
  </si>
  <si>
    <t>internal, public</t>
  </si>
  <si>
    <t>Annual subscription included?</t>
  </si>
  <si>
    <t>included</t>
  </si>
  <si>
    <t>Additional support minimum/premium</t>
  </si>
  <si>
    <t>$695 (50)</t>
  </si>
  <si>
    <t>$895 (100)</t>
  </si>
  <si>
    <t>Max # VPN tunnels</t>
  </si>
  <si>
    <t>$950 (50)</t>
  </si>
  <si>
    <t>$1,650 (100)</t>
  </si>
  <si>
    <t>116 (AES), 65 3DES</t>
  </si>
  <si>
    <t>20 (3DES)</t>
  </si>
  <si>
    <t>25 (3DES)</t>
  </si>
  <si>
    <t>5 (3DES)</t>
  </si>
  <si>
    <t>50 (3DES)</t>
  </si>
  <si>
    <t>POP3 virus protection</t>
  </si>
  <si>
    <t>NAT, PAT &amp; masquerading</t>
  </si>
  <si>
    <t>Support TLS</t>
  </si>
  <si>
    <t>selectable:hourly, daily, weekly</t>
  </si>
  <si>
    <t>yes/?</t>
  </si>
  <si>
    <t>Local logging/remote logging (syslog)</t>
  </si>
  <si>
    <t>limited/yes</t>
  </si>
  <si>
    <t>SNMP support</t>
  </si>
  <si>
    <t xml:space="preserve">PKI card support </t>
  </si>
  <si>
    <t>733MHz (recomd)</t>
  </si>
  <si>
    <t>256M (recomd)</t>
  </si>
  <si>
    <t xml:space="preserve">S/W price </t>
  </si>
  <si>
    <t>$775/$1,000</t>
  </si>
  <si>
    <t>$1,300/$1,750</t>
  </si>
  <si>
    <t>proprietary "RTOS"</t>
  </si>
  <si>
    <t># 10/100 interfaces included (#NICs)</t>
  </si>
  <si>
    <t xml:space="preserve">S/W + appliance </t>
  </si>
  <si>
    <t>Included or use Webtrends</t>
  </si>
  <si>
    <t>$ 80 @ qty 10</t>
  </si>
  <si>
    <t>in development</t>
  </si>
  <si>
    <t>20 (recomd)</t>
  </si>
  <si>
    <t>Confidential: not for external distribution</t>
  </si>
  <si>
    <t>no - 90 days only</t>
  </si>
  <si>
    <t>$495/$795</t>
  </si>
  <si>
    <t>Difficult to determine whether product will fit any but the simplest application needs.</t>
  </si>
  <si>
    <t>Slow, inaccurate URL filtering approach utilizing local keyword scanning of pages.</t>
  </si>
  <si>
    <t>Farm of 1,000 servers constantly analyzes web pages in 11 languages utilizing 4 different analysis techniques, then places them in 58 customizable categories.</t>
  </si>
  <si>
    <t>Web response time not slowed down by local attempts to scan content.  Much greater accuracy in blocking.  Both have direct and measurable impact on user productivity.</t>
  </si>
  <si>
    <t>No spam protection.</t>
  </si>
  <si>
    <t>Integrated spam protection utilizing 3 different techniques to block unsolicited email.</t>
  </si>
  <si>
    <t xml:space="preserve">30% to 50% of email is currently spam, requiring extensive employee labor to filter it out.  Astaro automates such filtering, improving employee productivity. </t>
  </si>
  <si>
    <t>No automatic software update service.</t>
  </si>
  <si>
    <t>Virus scanning carried out on firewall ensuring viruses do not penetrate perimeter, and avoiding installation and maintenance of separate product.</t>
  </si>
  <si>
    <t>Updates can be scheduled automatically ensuring software is kept up to date.</t>
  </si>
  <si>
    <t>Better security, and lower operations cost.</t>
  </si>
  <si>
    <t>Astaro is expensive.</t>
  </si>
  <si>
    <t>Features that are bundled into the Astaro product are unbundled in SmoothWall to make the list price appear low.</t>
  </si>
  <si>
    <t>Astaro does not own and control all the software in their product.</t>
  </si>
  <si>
    <t>Tries to internally develop proprietary software for all security threats.</t>
  </si>
  <si>
    <t xml:space="preserve">Updated: 03.09.26 - Respond to competitive issues being raised by Fortinet </t>
  </si>
  <si>
    <t>No integrated anti-virus solution.  Only host-based AV solution offered as part of the Secure Content Manager product.</t>
  </si>
  <si>
    <t>No integrated URL filtering.  URL filtering offered as part of a separe Secure Content Manager product.</t>
  </si>
  <si>
    <t xml:space="preserve">Integrated content filtering with extensive automatic URL category updates is built into ASL.  </t>
  </si>
  <si>
    <t>Having separate products is expensive from a software and hardware purchase perspective, as well as from a training, management, integration and maintenance perspective.</t>
  </si>
  <si>
    <t>Complex management structure:  Firewall admin application, Secure Content Manager, eTrust Security Command Center and Unicenter.</t>
  </si>
  <si>
    <t>Astaro provides a single simple administrative interface for all functions (WebAdmin), and allows users to utilize a single centralized management system as the number of devices grows (ACM).</t>
  </si>
  <si>
    <t>Astaro focuses on ease of use and security specific functionality, lowering operating costs and increasing security.</t>
  </si>
  <si>
    <t>Client app can be put on separate machine, or use Unicenter TNG framework</t>
  </si>
  <si>
    <t>Client app can be put on separate machine to manage multiple firewalls</t>
  </si>
  <si>
    <t>Client app included, Unicenter dependent on configuration</t>
  </si>
  <si>
    <t xml:space="preserve">Microsoft is of course the dominant player in the software industry.  With their focus on ensuring the company successfully made the transition to an Internet-based computing model, the company recognized the need to concern themselves with Internet security. In 2001 they entered  the software firewall market with their Internet and Security Acceeration (ISA) server product, which got off to a slow start, but appears to have gained traction in applications related to protecting the large base of installed mail and web servers.  This is the main marketing focus of their ISA efforts now.  They will try to sell the product as a corporate firewall solution, or failing that, as a complementary application level firewall for MS applications, or alternately as a separate solution for the DMZ servers.  As you might expect, ISA is extremely tightly integrated with other Windows products; which can be an advantage in all-Windows shops, and is a knock-out in mixed shops. Althought the product continues to make progress, the distractions caused by a need to focus resources on fixing security issues in core product lines, combined with the subservience of this product line to larger revenue generators has hampered Microsoft's competitiveness as a standalone product.  The recently announced "Securing The Perimiter" initiative places a focus on perimiter defense which was previously lacking, and may result in greater focus on ISA.  </t>
  </si>
  <si>
    <t>no - either buy SMS server and 3rd party AV product, or get as a service from CP</t>
  </si>
  <si>
    <t>Either buy SMS server and 3rd party AV product, or get as a service from CP. Very limited capability - 6 categories, no info on categorization</t>
  </si>
  <si>
    <t>Admin server can use a file repository, MS Access or SQL Server.</t>
  </si>
  <si>
    <t>yes/</t>
  </si>
  <si>
    <t>complex; different for each platform; different rules db types supported, five different components to be installed/maintained, 2 manuals.</t>
  </si>
  <si>
    <t>20M (firewall)</t>
  </si>
  <si>
    <t xml:space="preserve">no - standard Windows NT 4.0+ ,HP-UX, Solaris , AIX OS </t>
  </si>
  <si>
    <t>Requires 5 components to be installed and managed: Admin server, firewall engine, admin client, Unicenter TNG framework and user client or NT PDC/BDC login agent (for authentication).  Communication between components is encrypted, causing overhead.  Policies established in server are compiled and downloaded to engine. Client application also requires JRE be installed.</t>
  </si>
  <si>
    <t>8 standard reports, plus real-time monitoring of key system resources, plus limited format report generator</t>
  </si>
  <si>
    <t>limited - 5 attack types</t>
  </si>
  <si>
    <t>np</t>
  </si>
  <si>
    <t>no published</t>
  </si>
  <si>
    <t>?</t>
  </si>
  <si>
    <t>eTrust Firewall 3.1</t>
  </si>
  <si>
    <t>NetScreen Technologies is an  unprofitable publicly traded company with 330 employees and a revenue run-rate of roughly $150M.  It's focus is selling firewall appliances to the very high end of the market (F1000 data centers and carriers) based upon the performance characteristics of it's GigaScreen custom ASIC chips.  It is attempting to move downward into the SME market while expanding it's share in the high-end.  NetScreen markets appliances based upon it's own proprietary hardware, OS and software.</t>
  </si>
  <si>
    <t>Integrated content filtering built into ASL.  No separate server, software update service, installation or administration required.</t>
  </si>
  <si>
    <t>ASL includes an integrated certificate authority as well as support for 3rd parties.</t>
  </si>
  <si>
    <t>Less cost, administration and faster start-up.</t>
  </si>
  <si>
    <t>Customer can use existing hardware platform.  Much more functionality included. Even with purchase of a new platform Astaro solution yields significant savings.</t>
  </si>
  <si>
    <t>Performance.</t>
  </si>
  <si>
    <t>yes/no/no</t>
  </si>
  <si>
    <t>audio, email, pager</t>
  </si>
  <si>
    <t>Need to install Raptor Mgmt Console and in some cases also Microsoft Mgmt Console separately.  3 major manuals.</t>
  </si>
  <si>
    <t>not in appliance</t>
  </si>
  <si>
    <t>PSK, x.509</t>
  </si>
  <si>
    <t>Entrust</t>
  </si>
  <si>
    <t>PSK</t>
  </si>
  <si>
    <t>On-line updates to firewall software, virus patterns, URL lists.</t>
  </si>
  <si>
    <t>No need to throw away software when upgrading platform, improved platform choice, lower hardware costs, existing platforms can be upgraded.</t>
  </si>
  <si>
    <t>Less need to upgrade hardware as traffic increases, better performance.</t>
  </si>
  <si>
    <t>no - security server not a proxy</t>
  </si>
  <si>
    <t>$2,976 (100) + platform</t>
  </si>
  <si>
    <t>No anti-virus solution.  Vector to separate 3rd party box.</t>
  </si>
  <si>
    <t xml:space="preserve">ASL includes an integrated anti-virus solution with automatic networked updates which catches viruses on the firewall itself.  </t>
  </si>
  <si>
    <t>Expensive!</t>
  </si>
  <si>
    <t>Complex to install and manage: client software on PC's, Active Directory, MMC with snap-in, 3rd party snap-ins.</t>
  </si>
  <si>
    <t>Questionable performance.  No alignment with standard firewall measurements.</t>
  </si>
  <si>
    <t>DNS and POP3</t>
  </si>
  <si>
    <t xml:space="preserve">yes/ </t>
  </si>
  <si>
    <t xml:space="preserve">Complex: 17 documents in doc set, snap-ins to be installed, MMC, Active Directory, clients.   </t>
  </si>
  <si>
    <t>Doesn't include hardened OS; install on standard OS and use wizards and manual labor to harden. ("Harden your servers by using information from white papers, checklists, and tools, such as IISLockdown and URLScan.")</t>
  </si>
  <si>
    <t xml:space="preserve">Astaro leverages the development skills of the vast open source market to bring customers world-class security software more rapidly and at lower prices. </t>
  </si>
  <si>
    <t>Significantly lower purchase and annual operating costs, with higher functionality.</t>
  </si>
  <si>
    <t>With NetScreen customer must select, deploy and separately manage anti-virus solutions on desktops/servers, increasing support costs and greatly increasing the probability of business damage from viruses.</t>
  </si>
  <si>
    <t>CA Weakness</t>
  </si>
  <si>
    <t>CA Approach</t>
  </si>
  <si>
    <t>With ASL contents of packets are inspected for viruses and malicious code vastly enhancing security.</t>
  </si>
  <si>
    <t>Astaro reduces administrative burden and risk of security breach due to old software.</t>
  </si>
  <si>
    <t>No integrated URL filtering; only vectoring to third party filter on separate server.</t>
  </si>
  <si>
    <t>yes/yes/yes/yes</t>
  </si>
  <si>
    <t>no (FloodGate-1 option not supported in Small Office)</t>
  </si>
  <si>
    <t>Customer must select, deploy, debug and separately manage anti-virus solution on a separate system.   Increases platform costs, support costs and  increases the probability of security lapses.</t>
  </si>
  <si>
    <t>Old, complicated architecture.</t>
  </si>
  <si>
    <t>All functionality is built into a single system, installs on a single firewall, managed by a single interface and explained in a single easily readable manual.</t>
  </si>
  <si>
    <t>Integrated content filtering built into ASL.  No separate server, software update service, installation or maintenance interface required.</t>
  </si>
  <si>
    <t>$8,000 ConnectControl option</t>
  </si>
  <si>
    <t>$2,000 Account Mgmt. Module</t>
  </si>
  <si>
    <t>Optional $2,000 Reporting Module or 3rd party</t>
  </si>
  <si>
    <t xml:space="preserve">Last update: 12/4/02 - </t>
  </si>
  <si>
    <t>user selectable</t>
  </si>
  <si>
    <t>depends upon appliance selected</t>
  </si>
  <si>
    <t>Not as many predefined applications and services.</t>
  </si>
  <si>
    <t>No OPSEC framework and partners.</t>
  </si>
  <si>
    <t>OPSEC framework to integrate 3rd party applications.</t>
  </si>
  <si>
    <t>$1,995 option</t>
  </si>
  <si>
    <t>no - bulletin board</t>
  </si>
  <si>
    <t>not specified - McAffee service</t>
  </si>
  <si>
    <t>$495/$1,490</t>
  </si>
  <si>
    <t>using MIME types</t>
  </si>
  <si>
    <t>included with annual support contract</t>
  </si>
  <si>
    <t>Separate on-line interface to virus protection supplied by 3rd party.</t>
  </si>
  <si>
    <t>No need to purchase, install and maintain separate software and servers for these functions.  Operate more securely and cost effectively with Astaro.</t>
  </si>
  <si>
    <t>requires a dedicated  hardwired PC for management</t>
  </si>
  <si>
    <t>Crude internal - static historical data, mostly via Webtrends</t>
  </si>
  <si>
    <t>Astaro is a small company.</t>
  </si>
  <si>
    <t>Larger, publicly traded company.</t>
  </si>
  <si>
    <t>VPN IPSec Mbps throughput (technique)</t>
  </si>
  <si>
    <t>limited to initial connection data in binary format - large files cause crashes/limited - exporting process causing inconsistencies in formats</t>
  </si>
  <si>
    <t>Fortinet Competitive Brief</t>
  </si>
  <si>
    <t>Fortinet</t>
  </si>
  <si>
    <t>proprietary FortiOS</t>
  </si>
  <si>
    <t>Fortinet Weakness</t>
  </si>
  <si>
    <t>Fortinet Approach</t>
  </si>
  <si>
    <t>PRO 230</t>
  </si>
  <si>
    <t>yes - doesn't maintain state</t>
  </si>
  <si>
    <t>AES, DES, 3DES, ARCFour</t>
  </si>
  <si>
    <t>StrongARM 233MHz &amp; ASIC</t>
  </si>
  <si>
    <t>Includes 10 VPN clients (rmt mgmt)</t>
  </si>
  <si>
    <t>Aggressive unbundling</t>
  </si>
  <si>
    <t xml:space="preserve">We welcome any comments or corrections with respect to this material.  </t>
  </si>
  <si>
    <t>More expensive.</t>
  </si>
  <si>
    <t>65 (DES)</t>
  </si>
  <si>
    <t>SHA-1, MD5</t>
  </si>
  <si>
    <t>20G</t>
  </si>
  <si>
    <t>CLI</t>
  </si>
  <si>
    <t>https, SSH</t>
  </si>
  <si>
    <t>Priority Mgmt, Guar/Max Bdwdth.</t>
  </si>
  <si>
    <t>CA</t>
  </si>
  <si>
    <t>$1,055/$$1,631</t>
  </si>
  <si>
    <t>in support, requires mgr.</t>
  </si>
  <si>
    <t>$56 (1)</t>
  </si>
  <si>
    <t>FortiManager planned</t>
  </si>
  <si>
    <t>NexServer Competitive Brief</t>
  </si>
  <si>
    <t>NexServer Weakness</t>
  </si>
  <si>
    <t xml:space="preserve">Last update: 20/08/03 - </t>
  </si>
  <si>
    <t>Lack of a dedicated firewall system or appliance means that numerous services, ports and doors must be running and open to provide functionality required for the many applications NexServer provides (email, calendaring, printing, etc.)</t>
  </si>
  <si>
    <t xml:space="preserve">Astaro installs it's software on a dedicated hardware platform.  This enables the platform to be secured with a hardened operating system.  All non-essential services and ports are locked down, ensuring no backdoors can be exploited to bypass security. </t>
  </si>
  <si>
    <t>Astaro publishes performance data so users can determine the throughput and number of connections that can be supported.  Use of a dedicated platform ensures that that throughput will not suddenly be diminshed by another application, and provides a practical means of measuring performance.</t>
  </si>
  <si>
    <t>The Astaro platform provides the high security required for a firewall application.  The NexServer platform is vulnerable, exposing corporate assests and employee productivity to attacks.</t>
  </si>
  <si>
    <t>&gt; 1,000,000</t>
  </si>
  <si>
    <t>$3,935 (250)</t>
  </si>
  <si>
    <t>$6,595 (500)</t>
  </si>
  <si>
    <t>$7,695 (750)</t>
  </si>
  <si>
    <t>$1,535 (250)</t>
  </si>
  <si>
    <t>$1,865 (500)</t>
  </si>
  <si>
    <t>$2,195 (unlimited)</t>
  </si>
  <si>
    <t>No way to predict whether NexServer will provide adequate performance, or how that performance will change with the changing application loads.  User productivity is risked for minimal to no savings on a standard PC hardware platform.</t>
  </si>
  <si>
    <t>NexServer</t>
  </si>
  <si>
    <t>NexServer is proprietary software environment encompassing mail, file and print services, in addition to security functionality.</t>
  </si>
  <si>
    <t>optional</t>
  </si>
  <si>
    <t>no - standard Red Hat Linux</t>
  </si>
  <si>
    <t>optional - limited functionality, blackhole list only</t>
  </si>
  <si>
    <t>3DES</t>
  </si>
  <si>
    <t>N/A</t>
  </si>
  <si>
    <t>http</t>
  </si>
  <si>
    <t>512M</t>
  </si>
  <si>
    <t>120G</t>
  </si>
  <si>
    <t>included in support</t>
  </si>
  <si>
    <t>no - only support manual white or blacklist</t>
  </si>
  <si>
    <t>1.8G Pentium 4</t>
  </si>
  <si>
    <t>Targeted at offices with 5 to 15 people.  Firewall server shared for email, file, print sharing, etc.</t>
  </si>
  <si>
    <t>NexServer is a small privately held US organization of unknown heritage.  Their web site lists no founding dates, history, customer references, installed base or other track record.  According to the Reference USA corporate profile, they are under $1 million in sales, and have an unknown credit rating.  They have embarked upon a highly unusual product strategy of attempting to combine firewall, mail server and file and print server functionality into one box!  As such, they are focusing on offices with 5 to 15 people.  They are using Red Hat Linux and F4 software for some of their functionality; the heritage of the significant amount of other software being delivered is not revealed.</t>
  </si>
  <si>
    <t>Pro</t>
  </si>
  <si>
    <t>Very limited security feature set, including very basic security functionality.</t>
  </si>
  <si>
    <t>No performance data published.  Single platform shared for firewall, email services, pile and print sharing, making performance problematic for all but the very smallest enterprises (they target offices of 5 to 15).  Predicability is problematic because of unknown loading for each of these diverse applications.</t>
  </si>
  <si>
    <t>Customers get all the security features they need, plus features that will reduce operational costs and increase performance.</t>
  </si>
  <si>
    <t>Most customer want freedom to choose their office infrastructure applications seperately from their security applications.  Each of these are very different domains, served by companies with large skilled staffs.  It is doubtful one small company can deliver competitive functionality in all these domains.  The NexServer approach does not allow customers to pick best-of-breed applications, or use popular application like Outlook.  When the customer grows, they need to repurchase all the hardware and software again.</t>
  </si>
  <si>
    <t>Seperate box to administer</t>
  </si>
  <si>
    <t>NexServer Approach</t>
  </si>
  <si>
    <t>One server for office applications and security</t>
  </si>
  <si>
    <t>NexGen has separate menu's for security functions, which are not fully integrated with other components, so this is not true in practice, although they may reside on the same GUI.</t>
  </si>
  <si>
    <t>No single technique is effective in blocking spam.  Multiple techniques will yield the lowest amount of spam, increasing employee productivity.</t>
  </si>
  <si>
    <t>Very limited URL filtering; only manually entered white and black lists supported.</t>
  </si>
  <si>
    <t>Productivity can be enhanced and legal liabilities limited by providing an effective tool for enforcing Internet policies.</t>
  </si>
  <si>
    <t>Astaro includes basic protection against attacks such as portscans, masquerading and anti-spoofing, as well as basic functions such as PAT, logging and reporting.  In addition a rich set of features including:  1) autobackup and restore  2) QoS  3) load balancing 4) authentication 5) real-time monitoring and 6) cookie/java/activeX filtering are provided.</t>
  </si>
  <si>
    <t xml:space="preserve">Astaro focuses exclusively on security, delivering a platform the integrates best-of-breed security applications.  Customers can pick their hardware platform, and updgrade without throwing out the software.  Astaro places no restriction on the applications that run in conjunction with it. </t>
  </si>
  <si>
    <t>Astaro provides true URL filtering, classifying millions of web pages into categories, updating them regularly and allowing blocking by category.</t>
  </si>
  <si>
    <t>Limited spam protection using RBL only.</t>
  </si>
  <si>
    <t>Announced not available</t>
  </si>
  <si>
    <t>proprietary PIX OS</t>
  </si>
  <si>
    <t>515E-R</t>
  </si>
  <si>
    <t>63(3DES)</t>
  </si>
  <si>
    <t>433M Celeron</t>
  </si>
  <si>
    <t>32M</t>
  </si>
  <si>
    <t>16M flash</t>
  </si>
  <si>
    <t>java applets</t>
  </si>
  <si>
    <t>/yes</t>
  </si>
  <si>
    <t>CSPM (part of VMS)</t>
  </si>
  <si>
    <t>$7,995(10), $19,995</t>
  </si>
  <si>
    <t>$50 (1)</t>
  </si>
  <si>
    <t>Note NIC and functionality restrictions on this model.  Prices double for elimination of those restrictions</t>
  </si>
  <si>
    <t>Cisco Competitive Brief</t>
  </si>
  <si>
    <t>Cisco Weakness</t>
  </si>
  <si>
    <t>Management products support all functionality and devices.</t>
  </si>
  <si>
    <t>Management offerings do not support all devices and functions.</t>
  </si>
  <si>
    <t>no, need next model, not stateful</t>
  </si>
  <si>
    <t>Secure Computing Competitive Brief</t>
  </si>
  <si>
    <t>With Cisco, management is more cumberson and error prone, since CSPM does not support all the PIX commands, and users (VPN clients need to be separately managed via CLI)</t>
  </si>
  <si>
    <t>Complex; 6 manuals plus numerous third party product required for complete solution.</t>
  </si>
  <si>
    <t>complex; 6 manuals plus 3rd party devices</t>
  </si>
  <si>
    <t>No. Combination of CLI and graphical interface plus 3rd party interfaces.</t>
  </si>
  <si>
    <t>Many part numbers to order from Cisco and partners.  Separate installations, integrations, licenses and management to worry about.  Increases up front and operating cost.  Increases chance of security vulnerability.</t>
  </si>
  <si>
    <t>No overall security framework and integration</t>
  </si>
  <si>
    <t>Cisco Approach</t>
  </si>
  <si>
    <t>in support</t>
  </si>
  <si>
    <t>SAFE security blueprint for all network devices plus AVVID security partners to fill in needed 3rd party functionality</t>
  </si>
  <si>
    <t>SSH</t>
  </si>
  <si>
    <t>SHA-1, AH, MD5</t>
  </si>
  <si>
    <t>IKE, Manual</t>
  </si>
  <si>
    <t>through management center only</t>
  </si>
  <si>
    <t>Last update: 03/03/17</t>
  </si>
  <si>
    <t>Established in 2000 by the former CEO of Netscreen, Fortinet is an unprofitable venture-backed organization which began shipping  products at the end of 2001.  Their key offering is the FortiGate line of ASIC based  firewalls, along with the FortiManager management station and the Fortinet Remote VPN client.  With 100 employees, and a product offering which is quite broad, the organization has a very significant cash burn rate along with a very significant work load.</t>
  </si>
  <si>
    <t>Several announced features have been found to be not yet available. If you find others please email us. Also seeking more detailed product information since product is new.</t>
  </si>
  <si>
    <t>Virus and ID only</t>
  </si>
  <si>
    <t>TFTP or web UI</t>
  </si>
  <si>
    <t xml:space="preserve">Content filtering database is reportedly not yet available </t>
  </si>
  <si>
    <t>Unproven proprietary anti-virus solution delivered by a team of 100 people also attempting to develop custom ASIC's, firewall appliances, an  operating system and other solutions.</t>
  </si>
  <si>
    <t>Symantec Competitive Brief</t>
  </si>
  <si>
    <t>Symantec Weakness</t>
  </si>
  <si>
    <t>Gateway appliances have extremely poor throughput/performance</t>
  </si>
  <si>
    <t>Astaro can be deployed on any standard PC hardware platform, allowing users to select the performance appropriate for their application, and ride the rapid increases in performance occuring in the PC market, while protecting their software investment.</t>
  </si>
  <si>
    <t>Symantec products will not meet the throughput requirement of many customers, which would of course greatly impact productivity across the enterprise.  With Astaro the customer selects the appropriate platform, and can change the platform as the application environment changes.</t>
  </si>
  <si>
    <t>Astaro uses software from the open source community to deliver highly affordable, best-of-breed solutions.  Astaro allows customers to utilize hardware from the extremely competitive PC market to further improve affordability.</t>
  </si>
  <si>
    <t>Gateway security products are high risk. Symantec has minimal installations of the 5200/5300, and has not shown that it can run a competitive gateway appliance business.</t>
  </si>
  <si>
    <t>Customers can significantly reduce operating expenses while delivering better performance with Astaro.</t>
  </si>
  <si>
    <t>Created: 25/0703 - New product, limited data available, additional inputs welcome.</t>
  </si>
  <si>
    <t>Publicly held Symantec Corporations generates over $1.4 billion in sales annually.  It is the market leader in anti-virus software, focusing on the consumer desktop segment, with 32% share.  In the past, the company has grown by taking share from smaller AV companies.  However with it's current share, this is becoming much more difficult, so the company is attempting become a single source supplier of security solutions, requiring it to market security appliances.  It has been executing this strategy through the acquisition of 6 companies, including a gateway appliance manufacturer.  The strategy of becoming a one-stop security shop through acquisitions has failed for both CA and NA.  As Southwest Securities notes, "To date, Symantec’s growth strategy is unproven. By expanding beyond antivirus, the company faces intense competition from a more diverse group of competitors. Furthermore, we have yet to uncover any meaningful deployments of the Symantec’s integrated appliances."  Symantec's lack of success may be attributable to the fact that 1) it is a software company trying to market hardware appliances, 2) it is relying on channels set up for software to market hardware, 3) there is growing internal competition for resources from very diverse product lines and 4) it is very hard to be good at everything a dynamic market like security.</t>
  </si>
  <si>
    <t>Gateway appliances are very expensive</t>
  </si>
  <si>
    <t>Symantec</t>
  </si>
  <si>
    <t>250 Users</t>
  </si>
  <si>
    <t>for first year</t>
  </si>
  <si>
    <t>$4,310 including virus/url</t>
  </si>
  <si>
    <t>in support (250)</t>
  </si>
  <si>
    <t>1000 nodes</t>
  </si>
  <si>
    <t>Not published, licensed by # tunnels</t>
  </si>
  <si>
    <t xml:space="preserve">limited number of web pages catagorized into only13 categories </t>
  </si>
  <si>
    <t>domain and RBL checks only</t>
  </si>
  <si>
    <t>selectable: daily, weekly, monthly</t>
  </si>
  <si>
    <t>no manual only</t>
  </si>
  <si>
    <t>yes, but requires PC running management consoles</t>
  </si>
  <si>
    <t>Raptor Management Console. Runs on/requires the Microsoft Management Console, NT or 2000.</t>
  </si>
  <si>
    <t>Raptor Management Console used for this purpose</t>
  </si>
  <si>
    <t>included with appliance</t>
  </si>
  <si>
    <t>External reports only (Webtrends or equiv.)</t>
  </si>
  <si>
    <t>Integrated spam protection.</t>
  </si>
</sst>
</file>

<file path=xl/styles.xml><?xml version="1.0" encoding="utf-8"?>
<styleSheet xmlns="http://schemas.openxmlformats.org/spreadsheetml/2006/main">
  <numFmts count="3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 &quot;￥&quot;* #,##0_ ;_ &quot;￥&quot;* \-#,##0_ ;_ &quot;￥&quot;* &quot;-&quot;_ ;_ @_ "/>
    <numFmt numFmtId="169" formatCode="_ * #,##0_ ;_ * \-#,##0_ ;_ * &quot;-&quot;_ ;_ @_ "/>
    <numFmt numFmtId="170" formatCode="_ &quot;￥&quot;* #,##0.00_ ;_ &quot;￥&quot;* \-#,##0.00_ ;_ &quot;￥&quot;* &quot;-&quot;??_ ;_ @_ "/>
    <numFmt numFmtId="171" formatCode="_ * #,##0.00_ ;_ * \-#,##0.00_ ;_ * &quot;-&quot;??_ ;_ @_ "/>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quot;#,##0_);\(&quot;€&quot;#,##0\)"/>
    <numFmt numFmtId="181" formatCode="&quot;€&quot;#,##0_);[Red]\(&quot;€&quot;#,##0\)"/>
    <numFmt numFmtId="182" formatCode="&quot;€&quot;#,##0.00_);\(&quot;€&quot;#,##0.00\)"/>
    <numFmt numFmtId="183" formatCode="&quot;€&quot;#,##0.00_);[Red]\(&quot;€&quot;#,##0.00\)"/>
    <numFmt numFmtId="184" formatCode="_(&quot;€&quot;* #,##0_);_(&quot;€&quot;* \(#,##0\);_(&quot;€&quot;* &quot;-&quot;_);_(@_)"/>
    <numFmt numFmtId="185" formatCode="_(&quot;€&quot;* #,##0.00_);_(&quot;€&quot;* \(#,##0.00\);_(&quot;€&quot;* &quot;-&quot;??_);_(@_)"/>
    <numFmt numFmtId="186" formatCode="&quot;$&quot;#,##0"/>
    <numFmt numFmtId="187" formatCode="&quot;Yes&quot;;&quot;Yes&quot;;&quot;No&quot;"/>
    <numFmt numFmtId="188" formatCode="&quot;True&quot;;&quot;True&quot;;&quot;False&quot;"/>
    <numFmt numFmtId="189" formatCode="&quot;On&quot;;&quot;On&quot;;&quot;Off&quot;"/>
    <numFmt numFmtId="190" formatCode="[$$-409]#,##0"/>
  </numFmts>
  <fonts count="55">
    <font>
      <sz val="10"/>
      <name val="Arial"/>
      <family val="0"/>
    </font>
    <font>
      <sz val="8"/>
      <name val="Tahoma"/>
      <family val="0"/>
    </font>
    <font>
      <b/>
      <sz val="8"/>
      <name val="Tahoma"/>
      <family val="0"/>
    </font>
    <font>
      <b/>
      <sz val="10"/>
      <name val="Arial"/>
      <family val="2"/>
    </font>
    <font>
      <b/>
      <u val="single"/>
      <sz val="10"/>
      <name val="Arial"/>
      <family val="2"/>
    </font>
    <font>
      <u val="single"/>
      <sz val="10"/>
      <color indexed="12"/>
      <name val="Arial"/>
      <family val="0"/>
    </font>
    <font>
      <u val="single"/>
      <sz val="10"/>
      <color indexed="36"/>
      <name val="Arial"/>
      <family val="0"/>
    </font>
    <font>
      <sz val="8"/>
      <name val="Verdana"/>
      <family val="2"/>
    </font>
    <font>
      <b/>
      <i/>
      <sz val="10"/>
      <name val="Arial"/>
      <family val="2"/>
    </font>
    <font>
      <i/>
      <sz val="10"/>
      <name val="Arial"/>
      <family val="0"/>
    </font>
    <font>
      <b/>
      <i/>
      <sz val="10"/>
      <name val="Verdana"/>
      <family val="2"/>
    </font>
    <font>
      <i/>
      <sz val="8"/>
      <name val="Verdana"/>
      <family val="2"/>
    </font>
    <font>
      <u val="single"/>
      <sz val="8"/>
      <name val="Verdana"/>
      <family val="2"/>
    </font>
    <font>
      <b/>
      <sz val="8"/>
      <name val="Verdana"/>
      <family val="2"/>
    </font>
    <font>
      <b/>
      <u val="single"/>
      <sz val="11"/>
      <name val="Arial Black"/>
      <family val="2"/>
    </font>
    <font>
      <sz val="8"/>
      <name val="Arial"/>
      <family val="2"/>
    </font>
    <font>
      <b/>
      <u val="single"/>
      <sz val="12"/>
      <name val="Arial Black"/>
      <family val="2"/>
    </font>
    <font>
      <sz val="9"/>
      <name val="Verdana"/>
      <family val="2"/>
    </font>
    <font>
      <sz val="7.5"/>
      <name val="Verdana"/>
      <family val="2"/>
    </font>
    <font>
      <sz val="8"/>
      <color indexed="13"/>
      <name val="Verdan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0"/>
        <bgColor indexed="64"/>
      </patternFill>
    </fill>
    <fill>
      <patternFill patternType="darkUp"/>
    </fill>
    <fill>
      <patternFill patternType="solid">
        <fgColor indexed="9"/>
        <bgColor indexed="64"/>
      </patternFill>
    </fill>
    <fill>
      <patternFill patternType="solid">
        <fgColor indexed="13"/>
        <bgColor indexed="64"/>
      </patternFill>
    </fill>
    <fill>
      <patternFill patternType="solid">
        <fgColor indexed="44"/>
        <bgColor indexed="64"/>
      </patternFill>
    </fill>
  </fills>
  <borders count="6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color indexed="63"/>
      </top>
      <bottom>
        <color indexed="63"/>
      </bottom>
    </border>
    <border>
      <left>
        <color indexed="63"/>
      </left>
      <right style="medium"/>
      <top>
        <color indexed="63"/>
      </top>
      <bottom>
        <color indexed="63"/>
      </bottom>
    </border>
    <border>
      <left>
        <color indexed="63"/>
      </left>
      <right>
        <color indexed="63"/>
      </right>
      <top>
        <color indexed="63"/>
      </top>
      <bottom style="medium"/>
    </border>
    <border>
      <left style="thin"/>
      <right style="thin"/>
      <top style="medium"/>
      <bottom>
        <color indexed="63"/>
      </bottom>
    </border>
    <border>
      <left>
        <color indexed="63"/>
      </left>
      <right>
        <color indexed="63"/>
      </right>
      <top style="medium"/>
      <bottom>
        <color indexed="63"/>
      </bottom>
    </border>
    <border>
      <left style="medium"/>
      <right>
        <color indexed="63"/>
      </right>
      <top style="medium"/>
      <bottom>
        <color indexed="63"/>
      </bottom>
    </border>
    <border>
      <left>
        <color indexed="63"/>
      </left>
      <right>
        <color indexed="63"/>
      </right>
      <top>
        <color indexed="63"/>
      </top>
      <bottom style="thin"/>
    </border>
    <border>
      <left style="medium"/>
      <right>
        <color indexed="63"/>
      </right>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style="thin"/>
      <top>
        <color indexed="63"/>
      </top>
      <bottom>
        <color indexed="63"/>
      </bottom>
    </border>
    <border>
      <left style="thin"/>
      <right style="thin"/>
      <top>
        <color indexed="63"/>
      </top>
      <bottom style="thin"/>
    </border>
    <border>
      <left style="thin"/>
      <right style="thin"/>
      <top style="medium"/>
      <bottom style="medium"/>
    </border>
    <border>
      <left>
        <color indexed="63"/>
      </left>
      <right style="medium"/>
      <top style="medium"/>
      <bottom>
        <color indexed="63"/>
      </bottom>
    </border>
    <border>
      <left>
        <color indexed="63"/>
      </left>
      <right style="medium"/>
      <top>
        <color indexed="63"/>
      </top>
      <bottom style="medium"/>
    </border>
    <border>
      <left style="medium"/>
      <right style="thin"/>
      <top>
        <color indexed="63"/>
      </top>
      <bottom>
        <color indexed="63"/>
      </bottom>
    </border>
    <border>
      <left style="medium"/>
      <right style="thin"/>
      <top>
        <color indexed="63"/>
      </top>
      <bottom style="medium"/>
    </border>
    <border>
      <left style="thin"/>
      <right style="thin"/>
      <top>
        <color indexed="63"/>
      </top>
      <bottom style="medium"/>
    </border>
    <border>
      <left style="medium"/>
      <right style="thin"/>
      <top>
        <color indexed="63"/>
      </top>
      <bottom style="thin"/>
    </border>
    <border>
      <left style="thin"/>
      <right style="medium"/>
      <top>
        <color indexed="63"/>
      </top>
      <bottom style="thin"/>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thick"/>
      <right style="thin"/>
      <top style="thin"/>
      <bottom style="thin"/>
    </border>
    <border>
      <left style="thin"/>
      <right style="thick"/>
      <top style="thin"/>
      <bottom style="thin"/>
    </border>
    <border>
      <left style="thick"/>
      <right style="thin"/>
      <top style="thin"/>
      <bottom>
        <color indexed="63"/>
      </bottom>
    </border>
    <border>
      <left style="thin"/>
      <right style="thick"/>
      <top style="thin"/>
      <bottom>
        <color indexed="63"/>
      </bottom>
    </border>
    <border>
      <left style="thin"/>
      <right>
        <color indexed="63"/>
      </right>
      <top style="thin"/>
      <bottom style="thin"/>
    </border>
    <border>
      <left style="thin"/>
      <right>
        <color indexed="63"/>
      </right>
      <top style="thin"/>
      <bottom style="medium"/>
    </border>
    <border>
      <left style="thin"/>
      <right>
        <color indexed="63"/>
      </right>
      <top style="medium"/>
      <bottom style="thin"/>
    </border>
    <border>
      <left style="thin"/>
      <right>
        <color indexed="63"/>
      </right>
      <top style="thin"/>
      <bottom>
        <color indexed="63"/>
      </bottom>
    </border>
    <border>
      <left style="medium"/>
      <right style="medium"/>
      <top style="thin"/>
      <bottom style="thin"/>
    </border>
    <border>
      <left style="thin"/>
      <right style="medium"/>
      <top style="medium"/>
      <bottom>
        <color indexed="63"/>
      </bottom>
    </border>
    <border>
      <left style="thin"/>
      <right style="medium"/>
      <top>
        <color indexed="63"/>
      </top>
      <bottom>
        <color indexed="63"/>
      </bottom>
    </border>
    <border>
      <left>
        <color indexed="63"/>
      </left>
      <right style="medium"/>
      <top style="thin"/>
      <bottom style="thin"/>
    </border>
    <border>
      <left>
        <color indexed="63"/>
      </left>
      <right style="medium"/>
      <top style="medium"/>
      <bottom style="thin"/>
    </border>
    <border>
      <left>
        <color indexed="63"/>
      </left>
      <right style="thin"/>
      <top style="thin"/>
      <bottom style="thin"/>
    </border>
    <border>
      <left>
        <color indexed="63"/>
      </left>
      <right style="thin"/>
      <top style="medium"/>
      <bottom style="thin"/>
    </border>
    <border>
      <left>
        <color indexed="63"/>
      </left>
      <right style="thin"/>
      <top style="medium"/>
      <bottom style="medium"/>
    </border>
    <border>
      <left>
        <color indexed="63"/>
      </left>
      <right style="medium"/>
      <top>
        <color indexed="63"/>
      </top>
      <bottom style="thin"/>
    </border>
    <border>
      <left>
        <color indexed="63"/>
      </left>
      <right style="medium"/>
      <top style="thin"/>
      <bottom style="medium"/>
    </border>
    <border>
      <left>
        <color indexed="63"/>
      </left>
      <right style="thin"/>
      <top style="medium"/>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style="thin"/>
      <top style="thin"/>
      <bottom style="medium"/>
    </border>
    <border>
      <left style="thin"/>
      <right>
        <color indexed="63"/>
      </right>
      <top style="medium"/>
      <bottom>
        <color indexed="63"/>
      </bottom>
    </border>
    <border>
      <left style="thin"/>
      <right>
        <color indexed="63"/>
      </right>
      <top>
        <color indexed="63"/>
      </top>
      <bottom>
        <color indexed="63"/>
      </bottom>
    </border>
    <border>
      <left style="thin"/>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0" applyNumberFormat="0" applyFill="0" applyBorder="0" applyAlignment="0" applyProtection="0"/>
    <xf numFmtId="0" fontId="6"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5" fillId="0" borderId="0" applyNumberFormat="0" applyFill="0" applyBorder="0" applyAlignment="0" applyProtection="0"/>
    <xf numFmtId="0" fontId="47" fillId="30" borderId="1" applyNumberFormat="0" applyAlignment="0" applyProtection="0"/>
    <xf numFmtId="0" fontId="48" fillId="0" borderId="6" applyNumberFormat="0" applyFill="0" applyAlignment="0" applyProtection="0"/>
    <xf numFmtId="0" fontId="49" fillId="31" borderId="0" applyNumberFormat="0" applyBorder="0" applyAlignment="0" applyProtection="0"/>
    <xf numFmtId="0" fontId="0" fillId="32" borderId="7" applyNumberFormat="0" applyFont="0" applyAlignment="0" applyProtection="0"/>
    <xf numFmtId="0" fontId="50" fillId="27" borderId="8" applyNumberFormat="0" applyAlignment="0" applyProtection="0"/>
    <xf numFmtId="9" fontId="0" fillId="0" borderId="0" applyFont="0" applyFill="0" applyBorder="0" applyAlignment="0" applyProtection="0"/>
    <xf numFmtId="0" fontId="51" fillId="0" borderId="0" applyNumberFormat="0" applyFill="0" applyBorder="0" applyAlignment="0" applyProtection="0"/>
    <xf numFmtId="0" fontId="52" fillId="0" borderId="9" applyNumberFormat="0" applyFill="0" applyAlignment="0" applyProtection="0"/>
    <xf numFmtId="0" fontId="53" fillId="0" borderId="0" applyNumberFormat="0" applyFill="0" applyBorder="0" applyAlignment="0" applyProtection="0"/>
  </cellStyleXfs>
  <cellXfs count="252">
    <xf numFmtId="0" fontId="0" fillId="0" borderId="0" xfId="0" applyAlignment="1">
      <alignment/>
    </xf>
    <xf numFmtId="0" fontId="0" fillId="0" borderId="0" xfId="0" applyAlignment="1">
      <alignment horizontal="center"/>
    </xf>
    <xf numFmtId="0" fontId="0" fillId="0" borderId="0" xfId="0" applyAlignment="1">
      <alignment wrapText="1"/>
    </xf>
    <xf numFmtId="0" fontId="7" fillId="0" borderId="0" xfId="0" applyFont="1" applyAlignment="1">
      <alignment horizontal="right"/>
    </xf>
    <xf numFmtId="0" fontId="0" fillId="33" borderId="10" xfId="0" applyFill="1" applyBorder="1" applyAlignment="1">
      <alignment/>
    </xf>
    <xf numFmtId="0" fontId="3" fillId="0" borderId="0" xfId="0" applyFont="1" applyFill="1" applyAlignment="1">
      <alignment horizontal="center"/>
    </xf>
    <xf numFmtId="0" fontId="4" fillId="0" borderId="0" xfId="0" applyFont="1" applyFill="1" applyAlignment="1">
      <alignment horizontal="center"/>
    </xf>
    <xf numFmtId="0" fontId="0" fillId="0" borderId="0" xfId="0" applyFill="1" applyAlignment="1">
      <alignment/>
    </xf>
    <xf numFmtId="0" fontId="4" fillId="0" borderId="0" xfId="0" applyFont="1" applyFill="1" applyAlignment="1">
      <alignment/>
    </xf>
    <xf numFmtId="0" fontId="0" fillId="33" borderId="0" xfId="0" applyFill="1" applyBorder="1" applyAlignment="1">
      <alignment/>
    </xf>
    <xf numFmtId="0" fontId="0" fillId="33" borderId="11" xfId="0" applyFill="1" applyBorder="1" applyAlignment="1">
      <alignment/>
    </xf>
    <xf numFmtId="0" fontId="4" fillId="33" borderId="10" xfId="0" applyFont="1" applyFill="1" applyBorder="1" applyAlignment="1">
      <alignment horizontal="center"/>
    </xf>
    <xf numFmtId="0" fontId="4" fillId="33" borderId="0" xfId="0" applyFont="1" applyFill="1" applyBorder="1" applyAlignment="1">
      <alignment horizontal="center"/>
    </xf>
    <xf numFmtId="0" fontId="4" fillId="33" borderId="11" xfId="0" applyFont="1" applyFill="1" applyBorder="1" applyAlignment="1">
      <alignment horizontal="center"/>
    </xf>
    <xf numFmtId="0" fontId="0" fillId="0" borderId="12" xfId="0" applyBorder="1" applyAlignment="1">
      <alignment/>
    </xf>
    <xf numFmtId="0" fontId="3" fillId="33" borderId="13" xfId="0" applyFont="1" applyFill="1" applyBorder="1" applyAlignment="1">
      <alignment horizontal="center"/>
    </xf>
    <xf numFmtId="0" fontId="3" fillId="33" borderId="14" xfId="0" applyFont="1" applyFill="1" applyBorder="1" applyAlignment="1">
      <alignment horizontal="center"/>
    </xf>
    <xf numFmtId="0" fontId="0" fillId="0" borderId="0" xfId="0" applyFill="1" applyBorder="1" applyAlignment="1">
      <alignment/>
    </xf>
    <xf numFmtId="0" fontId="0" fillId="0" borderId="0" xfId="0" applyFill="1" applyBorder="1" applyAlignment="1">
      <alignment horizontal="center"/>
    </xf>
    <xf numFmtId="0" fontId="3" fillId="33" borderId="15" xfId="0" applyFont="1" applyFill="1" applyBorder="1" applyAlignment="1">
      <alignment horizontal="center"/>
    </xf>
    <xf numFmtId="0" fontId="3" fillId="33" borderId="14" xfId="0" applyNumberFormat="1" applyFont="1" applyFill="1" applyBorder="1" applyAlignment="1">
      <alignment horizontal="center"/>
    </xf>
    <xf numFmtId="0" fontId="4" fillId="33" borderId="16" xfId="0" applyFont="1" applyFill="1" applyBorder="1" applyAlignment="1">
      <alignment horizontal="center"/>
    </xf>
    <xf numFmtId="0" fontId="4" fillId="0" borderId="0" xfId="0" applyFont="1" applyFill="1" applyBorder="1" applyAlignment="1">
      <alignment horizontal="center"/>
    </xf>
    <xf numFmtId="0" fontId="8" fillId="33" borderId="17" xfId="0" applyFont="1" applyFill="1" applyBorder="1" applyAlignment="1">
      <alignment horizontal="left"/>
    </xf>
    <xf numFmtId="0" fontId="9" fillId="0" borderId="0" xfId="0" applyFont="1" applyFill="1" applyAlignment="1">
      <alignment horizontal="right"/>
    </xf>
    <xf numFmtId="0" fontId="9" fillId="0" borderId="0" xfId="0" applyFont="1" applyFill="1" applyAlignment="1">
      <alignment/>
    </xf>
    <xf numFmtId="0" fontId="9" fillId="0" borderId="0" xfId="0" applyFont="1" applyFill="1" applyAlignment="1">
      <alignment/>
    </xf>
    <xf numFmtId="0" fontId="7" fillId="0" borderId="0" xfId="0" applyFont="1" applyAlignment="1">
      <alignment/>
    </xf>
    <xf numFmtId="0" fontId="7" fillId="0" borderId="0" xfId="0" applyFont="1" applyAlignment="1">
      <alignment horizontal="left" indent="4"/>
    </xf>
    <xf numFmtId="0" fontId="7" fillId="0" borderId="0" xfId="0" applyFont="1" applyAlignment="1">
      <alignment horizontal="left"/>
    </xf>
    <xf numFmtId="0" fontId="7" fillId="0" borderId="0" xfId="0" applyFont="1" applyBorder="1" applyAlignment="1">
      <alignment horizontal="center" wrapText="1"/>
    </xf>
    <xf numFmtId="0" fontId="7" fillId="0" borderId="0" xfId="0" applyFont="1" applyAlignment="1">
      <alignment wrapText="1"/>
    </xf>
    <xf numFmtId="0" fontId="10" fillId="33" borderId="18" xfId="0" applyFont="1" applyFill="1" applyBorder="1" applyAlignment="1">
      <alignment horizontal="left"/>
    </xf>
    <xf numFmtId="0" fontId="9" fillId="33" borderId="19" xfId="0" applyFont="1" applyFill="1" applyBorder="1" applyAlignment="1">
      <alignment horizontal="center"/>
    </xf>
    <xf numFmtId="0" fontId="9" fillId="33" borderId="20" xfId="0" applyFont="1" applyFill="1" applyBorder="1" applyAlignment="1">
      <alignment horizontal="center"/>
    </xf>
    <xf numFmtId="0" fontId="0" fillId="33" borderId="19" xfId="0" applyFill="1" applyBorder="1" applyAlignment="1">
      <alignment horizontal="center"/>
    </xf>
    <xf numFmtId="0" fontId="0" fillId="33" borderId="20" xfId="0" applyFill="1" applyBorder="1" applyAlignment="1">
      <alignment horizontal="center"/>
    </xf>
    <xf numFmtId="0" fontId="8" fillId="33" borderId="18" xfId="0" applyFont="1" applyFill="1" applyBorder="1" applyAlignment="1">
      <alignment horizontal="left"/>
    </xf>
    <xf numFmtId="0" fontId="9" fillId="33" borderId="19" xfId="0" applyFont="1" applyFill="1" applyBorder="1" applyAlignment="1">
      <alignment horizontal="center"/>
    </xf>
    <xf numFmtId="0" fontId="9" fillId="33" borderId="20" xfId="0" applyFont="1" applyFill="1" applyBorder="1" applyAlignment="1">
      <alignment horizontal="center"/>
    </xf>
    <xf numFmtId="49" fontId="10" fillId="33" borderId="18" xfId="0" applyNumberFormat="1" applyFont="1" applyFill="1" applyBorder="1" applyAlignment="1">
      <alignment horizontal="left"/>
    </xf>
    <xf numFmtId="0" fontId="11" fillId="33" borderId="19" xfId="0" applyFont="1" applyFill="1" applyBorder="1" applyAlignment="1">
      <alignment horizontal="center"/>
    </xf>
    <xf numFmtId="0" fontId="14" fillId="0" borderId="0" xfId="0" applyFont="1" applyFill="1" applyBorder="1" applyAlignment="1">
      <alignment horizontal="center"/>
    </xf>
    <xf numFmtId="0" fontId="4" fillId="33" borderId="21" xfId="0" applyFont="1" applyFill="1" applyBorder="1" applyAlignment="1">
      <alignment horizontal="center"/>
    </xf>
    <xf numFmtId="0" fontId="4" fillId="33" borderId="22" xfId="0" applyFont="1" applyFill="1" applyBorder="1" applyAlignment="1">
      <alignment horizontal="center"/>
    </xf>
    <xf numFmtId="0" fontId="9" fillId="33" borderId="23" xfId="0" applyFont="1" applyFill="1" applyBorder="1" applyAlignment="1">
      <alignment horizontal="center"/>
    </xf>
    <xf numFmtId="0" fontId="0" fillId="33" borderId="23" xfId="0" applyFill="1" applyBorder="1" applyAlignment="1">
      <alignment horizontal="center"/>
    </xf>
    <xf numFmtId="0" fontId="9" fillId="33" borderId="23" xfId="0" applyFont="1" applyFill="1" applyBorder="1" applyAlignment="1">
      <alignment horizontal="center"/>
    </xf>
    <xf numFmtId="0" fontId="3" fillId="33" borderId="13" xfId="0" applyNumberFormat="1" applyFont="1" applyFill="1" applyBorder="1" applyAlignment="1">
      <alignment horizontal="center"/>
    </xf>
    <xf numFmtId="0" fontId="11" fillId="33" borderId="23" xfId="0" applyFont="1" applyFill="1" applyBorder="1" applyAlignment="1">
      <alignment horizontal="center"/>
    </xf>
    <xf numFmtId="0" fontId="7" fillId="33" borderId="23" xfId="0" applyFont="1" applyFill="1" applyBorder="1" applyAlignment="1">
      <alignment horizontal="center"/>
    </xf>
    <xf numFmtId="0" fontId="0" fillId="0" borderId="0" xfId="0" applyAlignment="1">
      <alignment horizontal="left"/>
    </xf>
    <xf numFmtId="3" fontId="7" fillId="0" borderId="0" xfId="0" applyNumberFormat="1" applyFont="1" applyAlignment="1">
      <alignment/>
    </xf>
    <xf numFmtId="0" fontId="15" fillId="0" borderId="0" xfId="0" applyFont="1" applyFill="1" applyBorder="1" applyAlignment="1">
      <alignment/>
    </xf>
    <xf numFmtId="0" fontId="7" fillId="0" borderId="0" xfId="0" applyFont="1" applyFill="1" applyAlignment="1">
      <alignment horizontal="left" wrapText="1" indent="1"/>
    </xf>
    <xf numFmtId="0" fontId="7" fillId="0" borderId="0" xfId="0" applyFont="1" applyFill="1" applyAlignment="1">
      <alignment wrapText="1"/>
    </xf>
    <xf numFmtId="0" fontId="7" fillId="0" borderId="0" xfId="0" applyFont="1" applyAlignment="1">
      <alignment horizontal="right" wrapText="1"/>
    </xf>
    <xf numFmtId="0" fontId="0" fillId="33" borderId="15" xfId="0" applyFill="1" applyBorder="1" applyAlignment="1">
      <alignment/>
    </xf>
    <xf numFmtId="0" fontId="0" fillId="33" borderId="24" xfId="0" applyFill="1" applyBorder="1" applyAlignment="1">
      <alignment/>
    </xf>
    <xf numFmtId="0" fontId="7" fillId="0" borderId="25" xfId="0" applyFont="1" applyBorder="1" applyAlignment="1">
      <alignment/>
    </xf>
    <xf numFmtId="0" fontId="16" fillId="33" borderId="0" xfId="0" applyFont="1" applyFill="1" applyBorder="1" applyAlignment="1">
      <alignment horizontal="center"/>
    </xf>
    <xf numFmtId="0" fontId="0" fillId="33" borderId="0" xfId="0" applyFont="1" applyFill="1" applyBorder="1" applyAlignment="1">
      <alignment/>
    </xf>
    <xf numFmtId="0" fontId="4" fillId="33" borderId="26" xfId="0" applyFont="1" applyFill="1" applyBorder="1" applyAlignment="1">
      <alignment horizontal="center"/>
    </xf>
    <xf numFmtId="0" fontId="7" fillId="0" borderId="27" xfId="0" applyFont="1" applyBorder="1" applyAlignment="1">
      <alignment/>
    </xf>
    <xf numFmtId="0" fontId="7" fillId="0" borderId="28" xfId="0" applyFont="1" applyBorder="1" applyAlignment="1">
      <alignment/>
    </xf>
    <xf numFmtId="0" fontId="7" fillId="0" borderId="29" xfId="0" applyFont="1" applyBorder="1" applyAlignment="1">
      <alignment wrapText="1"/>
    </xf>
    <xf numFmtId="0" fontId="7" fillId="0" borderId="22" xfId="0" applyFont="1" applyBorder="1" applyAlignment="1">
      <alignment wrapText="1"/>
    </xf>
    <xf numFmtId="0" fontId="7" fillId="0" borderId="30" xfId="0" applyFont="1" applyBorder="1" applyAlignment="1">
      <alignment wrapText="1"/>
    </xf>
    <xf numFmtId="0" fontId="7" fillId="0" borderId="31" xfId="0" applyFont="1" applyBorder="1" applyAlignment="1">
      <alignment horizontal="left" wrapText="1"/>
    </xf>
    <xf numFmtId="0" fontId="7" fillId="0" borderId="32" xfId="0" applyFont="1" applyBorder="1" applyAlignment="1">
      <alignment wrapText="1"/>
    </xf>
    <xf numFmtId="0" fontId="7" fillId="0" borderId="33" xfId="0" applyFont="1" applyBorder="1" applyAlignment="1">
      <alignment wrapText="1"/>
    </xf>
    <xf numFmtId="0" fontId="7" fillId="0" borderId="34" xfId="0" applyFont="1" applyBorder="1" applyAlignment="1">
      <alignment wrapText="1"/>
    </xf>
    <xf numFmtId="0" fontId="7" fillId="0" borderId="35" xfId="0" applyFont="1" applyBorder="1" applyAlignment="1">
      <alignment wrapText="1"/>
    </xf>
    <xf numFmtId="0" fontId="7" fillId="0" borderId="36" xfId="0" applyFont="1" applyBorder="1" applyAlignment="1">
      <alignment wrapText="1"/>
    </xf>
    <xf numFmtId="0" fontId="7" fillId="0" borderId="37" xfId="0" applyFont="1" applyBorder="1" applyAlignment="1">
      <alignment/>
    </xf>
    <xf numFmtId="0" fontId="7" fillId="0" borderId="38" xfId="0" applyFont="1" applyBorder="1" applyAlignment="1">
      <alignment/>
    </xf>
    <xf numFmtId="0" fontId="7" fillId="0" borderId="39" xfId="0" applyFont="1" applyBorder="1" applyAlignment="1">
      <alignment/>
    </xf>
    <xf numFmtId="0" fontId="7" fillId="0" borderId="34" xfId="0" applyFont="1" applyBorder="1" applyAlignment="1">
      <alignment horizontal="left" indent="1"/>
    </xf>
    <xf numFmtId="6" fontId="7" fillId="0" borderId="35" xfId="0" applyNumberFormat="1" applyFont="1" applyFill="1" applyBorder="1" applyAlignment="1">
      <alignment horizontal="center"/>
    </xf>
    <xf numFmtId="0" fontId="7" fillId="34" borderId="35" xfId="0" applyFont="1" applyFill="1" applyBorder="1" applyAlignment="1">
      <alignment horizontal="center"/>
    </xf>
    <xf numFmtId="0" fontId="13" fillId="34" borderId="35" xfId="0" applyFont="1" applyFill="1" applyBorder="1" applyAlignment="1">
      <alignment horizontal="center"/>
    </xf>
    <xf numFmtId="186" fontId="7" fillId="0" borderId="35" xfId="0" applyNumberFormat="1" applyFont="1" applyBorder="1" applyAlignment="1">
      <alignment horizontal="center"/>
    </xf>
    <xf numFmtId="0" fontId="7" fillId="0" borderId="36" xfId="0" applyFont="1" applyBorder="1" applyAlignment="1">
      <alignment horizontal="center"/>
    </xf>
    <xf numFmtId="186" fontId="7" fillId="0" borderId="36" xfId="0" applyNumberFormat="1" applyFont="1" applyBorder="1" applyAlignment="1">
      <alignment horizontal="center"/>
    </xf>
    <xf numFmtId="0" fontId="7" fillId="0" borderId="35" xfId="0" applyFont="1" applyBorder="1" applyAlignment="1">
      <alignment horizontal="center"/>
    </xf>
    <xf numFmtId="6" fontId="7" fillId="0" borderId="35" xfId="0" applyNumberFormat="1" applyFont="1" applyBorder="1" applyAlignment="1">
      <alignment horizontal="center"/>
    </xf>
    <xf numFmtId="0" fontId="7" fillId="0" borderId="37" xfId="0" applyFont="1" applyBorder="1" applyAlignment="1">
      <alignment horizontal="left" wrapText="1" indent="1"/>
    </xf>
    <xf numFmtId="186" fontId="7" fillId="0" borderId="38" xfId="0" applyNumberFormat="1" applyFont="1" applyBorder="1" applyAlignment="1">
      <alignment horizontal="center" wrapText="1"/>
    </xf>
    <xf numFmtId="186" fontId="7" fillId="0" borderId="39" xfId="0" applyNumberFormat="1" applyFont="1" applyBorder="1" applyAlignment="1">
      <alignment horizontal="center" wrapText="1"/>
    </xf>
    <xf numFmtId="0" fontId="7" fillId="0" borderId="40" xfId="0" applyFont="1" applyBorder="1" applyAlignment="1">
      <alignment horizontal="left" indent="1"/>
    </xf>
    <xf numFmtId="0" fontId="7" fillId="0" borderId="41" xfId="0" applyFont="1" applyBorder="1" applyAlignment="1">
      <alignment horizontal="center"/>
    </xf>
    <xf numFmtId="0" fontId="7" fillId="0" borderId="42" xfId="0" applyFont="1" applyBorder="1" applyAlignment="1">
      <alignment horizontal="center"/>
    </xf>
    <xf numFmtId="3" fontId="7" fillId="0" borderId="34" xfId="0" applyNumberFormat="1" applyFont="1" applyBorder="1" applyAlignment="1">
      <alignment horizontal="left" indent="1"/>
    </xf>
    <xf numFmtId="3" fontId="7" fillId="0" borderId="35" xfId="0" applyNumberFormat="1" applyFont="1" applyBorder="1" applyAlignment="1">
      <alignment horizontal="center"/>
    </xf>
    <xf numFmtId="3" fontId="7" fillId="0" borderId="36" xfId="0" applyNumberFormat="1" applyFont="1" applyBorder="1" applyAlignment="1">
      <alignment horizontal="center"/>
    </xf>
    <xf numFmtId="3" fontId="13" fillId="0" borderId="35" xfId="0" applyNumberFormat="1" applyFont="1" applyBorder="1" applyAlignment="1">
      <alignment horizontal="center"/>
    </xf>
    <xf numFmtId="0" fontId="7" fillId="0" borderId="37" xfId="0" applyFont="1" applyBorder="1" applyAlignment="1">
      <alignment horizontal="left" indent="1"/>
    </xf>
    <xf numFmtId="0" fontId="7" fillId="0" borderId="38" xfId="0" applyFont="1" applyBorder="1" applyAlignment="1">
      <alignment horizontal="center"/>
    </xf>
    <xf numFmtId="3" fontId="7" fillId="0" borderId="38" xfId="0" applyNumberFormat="1" applyFont="1" applyBorder="1" applyAlignment="1">
      <alignment horizontal="center"/>
    </xf>
    <xf numFmtId="3" fontId="13" fillId="0" borderId="38" xfId="0" applyNumberFormat="1" applyFont="1" applyBorder="1" applyAlignment="1">
      <alignment horizontal="center"/>
    </xf>
    <xf numFmtId="3" fontId="7" fillId="0" borderId="39" xfId="0" applyNumberFormat="1" applyFont="1" applyBorder="1" applyAlignment="1">
      <alignment horizontal="center"/>
    </xf>
    <xf numFmtId="0" fontId="7" fillId="0" borderId="34" xfId="0" applyFont="1" applyBorder="1" applyAlignment="1">
      <alignment horizontal="left" wrapText="1" indent="1"/>
    </xf>
    <xf numFmtId="0" fontId="7" fillId="0" borderId="35" xfId="0" applyFont="1" applyBorder="1" applyAlignment="1">
      <alignment horizontal="center" wrapText="1"/>
    </xf>
    <xf numFmtId="0" fontId="13" fillId="0" borderId="35" xfId="0" applyFont="1" applyFill="1" applyBorder="1" applyAlignment="1">
      <alignment horizontal="center" wrapText="1"/>
    </xf>
    <xf numFmtId="0" fontId="13" fillId="0" borderId="35" xfId="0" applyFont="1" applyBorder="1" applyAlignment="1">
      <alignment horizontal="center" wrapText="1"/>
    </xf>
    <xf numFmtId="0" fontId="7" fillId="0" borderId="36" xfId="0" applyFont="1" applyBorder="1" applyAlignment="1">
      <alignment horizontal="center" wrapText="1"/>
    </xf>
    <xf numFmtId="0" fontId="13" fillId="0" borderId="35" xfId="0" applyFont="1" applyBorder="1" applyAlignment="1">
      <alignment horizontal="center"/>
    </xf>
    <xf numFmtId="0" fontId="7" fillId="0" borderId="35" xfId="0" applyFont="1" applyFill="1" applyBorder="1" applyAlignment="1">
      <alignment horizontal="center" wrapText="1"/>
    </xf>
    <xf numFmtId="0" fontId="7" fillId="0" borderId="36" xfId="0" applyFont="1" applyFill="1" applyBorder="1" applyAlignment="1">
      <alignment horizontal="center" wrapText="1"/>
    </xf>
    <xf numFmtId="0" fontId="7" fillId="0" borderId="35" xfId="0" applyFont="1" applyFill="1" applyBorder="1" applyAlignment="1">
      <alignment horizontal="center"/>
    </xf>
    <xf numFmtId="0" fontId="7" fillId="0" borderId="38" xfId="0" applyFont="1" applyFill="1" applyBorder="1" applyAlignment="1">
      <alignment horizontal="center"/>
    </xf>
    <xf numFmtId="0" fontId="7" fillId="0" borderId="39" xfId="0" applyFont="1" applyBorder="1" applyAlignment="1">
      <alignment horizontal="center"/>
    </xf>
    <xf numFmtId="0" fontId="7" fillId="0" borderId="34" xfId="0" applyFont="1" applyBorder="1" applyAlignment="1">
      <alignment horizontal="left" indent="2"/>
    </xf>
    <xf numFmtId="0" fontId="7" fillId="0" borderId="40" xfId="0" applyFont="1" applyBorder="1" applyAlignment="1">
      <alignment horizontal="left" wrapText="1" indent="1"/>
    </xf>
    <xf numFmtId="0" fontId="7" fillId="0" borderId="41" xfId="0" applyFont="1" applyBorder="1" applyAlignment="1">
      <alignment horizontal="center" wrapText="1"/>
    </xf>
    <xf numFmtId="0" fontId="7" fillId="0" borderId="42" xfId="0" applyFont="1" applyBorder="1" applyAlignment="1">
      <alignment horizontal="center" wrapText="1"/>
    </xf>
    <xf numFmtId="0" fontId="7" fillId="0" borderId="34" xfId="0" applyFont="1" applyBorder="1" applyAlignment="1">
      <alignment horizontal="left" wrapText="1" indent="2"/>
    </xf>
    <xf numFmtId="0" fontId="7" fillId="0" borderId="37" xfId="0" applyFont="1" applyBorder="1" applyAlignment="1">
      <alignment horizontal="left" indent="2"/>
    </xf>
    <xf numFmtId="0" fontId="7" fillId="0" borderId="40" xfId="0" applyFont="1" applyFill="1" applyBorder="1" applyAlignment="1">
      <alignment horizontal="left" wrapText="1" indent="1"/>
    </xf>
    <xf numFmtId="0" fontId="7" fillId="0" borderId="41" xfId="0" applyFont="1" applyFill="1" applyBorder="1" applyAlignment="1">
      <alignment horizontal="center" wrapText="1"/>
    </xf>
    <xf numFmtId="0" fontId="7" fillId="0" borderId="42" xfId="0" applyFont="1" applyFill="1" applyBorder="1" applyAlignment="1">
      <alignment horizontal="center" wrapText="1"/>
    </xf>
    <xf numFmtId="0" fontId="7" fillId="0" borderId="34" xfId="0" applyFont="1" applyFill="1" applyBorder="1" applyAlignment="1">
      <alignment horizontal="left" wrapText="1" indent="1"/>
    </xf>
    <xf numFmtId="0" fontId="12" fillId="0" borderId="36" xfId="0" applyFont="1" applyBorder="1" applyAlignment="1">
      <alignment horizontal="center" wrapText="1"/>
    </xf>
    <xf numFmtId="0" fontId="7" fillId="0" borderId="38" xfId="0" applyFont="1" applyBorder="1" applyAlignment="1">
      <alignment horizontal="center" wrapText="1"/>
    </xf>
    <xf numFmtId="0" fontId="7" fillId="0" borderId="39" xfId="0" applyFont="1" applyBorder="1" applyAlignment="1">
      <alignment horizontal="center" wrapText="1"/>
    </xf>
    <xf numFmtId="49" fontId="7" fillId="0" borderId="40" xfId="0" applyNumberFormat="1" applyFont="1" applyFill="1" applyBorder="1" applyAlignment="1">
      <alignment horizontal="left" wrapText="1" indent="1"/>
    </xf>
    <xf numFmtId="49" fontId="7" fillId="0" borderId="34" xfId="0" applyNumberFormat="1" applyFont="1" applyBorder="1" applyAlignment="1">
      <alignment horizontal="left" indent="1"/>
    </xf>
    <xf numFmtId="49" fontId="7" fillId="0" borderId="34" xfId="0" applyNumberFormat="1" applyFont="1" applyBorder="1" applyAlignment="1">
      <alignment horizontal="left" wrapText="1" indent="1"/>
    </xf>
    <xf numFmtId="0" fontId="7" fillId="0" borderId="40" xfId="0" applyFont="1" applyBorder="1" applyAlignment="1">
      <alignment horizontal="right" vertical="top" wrapText="1"/>
    </xf>
    <xf numFmtId="0" fontId="13" fillId="0" borderId="41" xfId="0" applyFont="1" applyBorder="1" applyAlignment="1">
      <alignment horizontal="center" wrapText="1"/>
    </xf>
    <xf numFmtId="0" fontId="7" fillId="0" borderId="41" xfId="0" applyFont="1" applyBorder="1" applyAlignment="1">
      <alignment wrapText="1"/>
    </xf>
    <xf numFmtId="0" fontId="7" fillId="0" borderId="34" xfId="0" applyFont="1" applyBorder="1" applyAlignment="1">
      <alignment horizontal="right" vertical="top" wrapText="1"/>
    </xf>
    <xf numFmtId="0" fontId="13" fillId="0" borderId="35" xfId="0" applyFont="1" applyBorder="1" applyAlignment="1">
      <alignment wrapText="1"/>
    </xf>
    <xf numFmtId="0" fontId="7" fillId="0" borderId="35" xfId="0" applyFont="1" applyBorder="1" applyAlignment="1">
      <alignment horizontal="center" vertical="top" wrapText="1"/>
    </xf>
    <xf numFmtId="0" fontId="7" fillId="0" borderId="37" xfId="0" applyFont="1" applyBorder="1" applyAlignment="1">
      <alignment wrapText="1"/>
    </xf>
    <xf numFmtId="0" fontId="7" fillId="0" borderId="38" xfId="0" applyFont="1" applyBorder="1" applyAlignment="1">
      <alignment wrapText="1"/>
    </xf>
    <xf numFmtId="0" fontId="7" fillId="0" borderId="29" xfId="0" applyFont="1" applyBorder="1" applyAlignment="1">
      <alignment horizontal="left" wrapText="1"/>
    </xf>
    <xf numFmtId="0" fontId="7" fillId="0" borderId="34" xfId="0" applyFont="1" applyBorder="1" applyAlignment="1">
      <alignment horizontal="left" wrapText="1"/>
    </xf>
    <xf numFmtId="0" fontId="7" fillId="0" borderId="35" xfId="0" applyNumberFormat="1" applyFont="1" applyBorder="1" applyAlignment="1">
      <alignment horizontal="center"/>
    </xf>
    <xf numFmtId="0" fontId="7" fillId="0" borderId="43" xfId="0" applyFont="1" applyBorder="1" applyAlignment="1">
      <alignment wrapText="1"/>
    </xf>
    <xf numFmtId="0" fontId="7" fillId="0" borderId="44" xfId="0" applyFont="1" applyBorder="1" applyAlignment="1">
      <alignment wrapText="1"/>
    </xf>
    <xf numFmtId="0" fontId="7" fillId="0" borderId="43" xfId="0" applyFont="1" applyBorder="1" applyAlignment="1">
      <alignment horizontal="left" wrapText="1"/>
    </xf>
    <xf numFmtId="0" fontId="7" fillId="0" borderId="45" xfId="0" applyFont="1" applyBorder="1" applyAlignment="1">
      <alignment horizontal="left" wrapText="1"/>
    </xf>
    <xf numFmtId="0" fontId="7" fillId="0" borderId="46" xfId="0" applyFont="1" applyBorder="1" applyAlignment="1">
      <alignment wrapText="1"/>
    </xf>
    <xf numFmtId="0" fontId="7" fillId="0" borderId="31" xfId="0" applyFont="1" applyBorder="1" applyAlignment="1">
      <alignment wrapText="1"/>
    </xf>
    <xf numFmtId="0" fontId="7" fillId="34" borderId="47" xfId="0" applyFont="1" applyFill="1" applyBorder="1" applyAlignment="1">
      <alignment horizontal="center"/>
    </xf>
    <xf numFmtId="186" fontId="7" fillId="0" borderId="47" xfId="0" applyNumberFormat="1" applyFont="1" applyBorder="1" applyAlignment="1">
      <alignment horizontal="center"/>
    </xf>
    <xf numFmtId="186" fontId="7" fillId="0" borderId="48" xfId="0" applyNumberFormat="1" applyFont="1" applyBorder="1" applyAlignment="1">
      <alignment horizontal="center" wrapText="1"/>
    </xf>
    <xf numFmtId="0" fontId="7" fillId="0" borderId="49" xfId="0" applyFont="1" applyBorder="1" applyAlignment="1">
      <alignment horizontal="center"/>
    </xf>
    <xf numFmtId="3" fontId="7" fillId="0" borderId="47" xfId="0" applyNumberFormat="1" applyFont="1" applyBorder="1" applyAlignment="1">
      <alignment horizontal="center"/>
    </xf>
    <xf numFmtId="3" fontId="7" fillId="0" borderId="48" xfId="0" applyNumberFormat="1" applyFont="1" applyBorder="1" applyAlignment="1">
      <alignment horizontal="center"/>
    </xf>
    <xf numFmtId="0" fontId="7" fillId="0" borderId="47" xfId="0" applyFont="1" applyBorder="1" applyAlignment="1">
      <alignment horizontal="center"/>
    </xf>
    <xf numFmtId="0" fontId="13" fillId="0" borderId="47" xfId="0" applyFont="1" applyBorder="1" applyAlignment="1">
      <alignment horizontal="center"/>
    </xf>
    <xf numFmtId="0" fontId="7" fillId="0" borderId="48" xfId="0" applyFont="1" applyBorder="1" applyAlignment="1">
      <alignment horizontal="center"/>
    </xf>
    <xf numFmtId="0" fontId="7" fillId="0" borderId="49" xfId="0" applyFont="1" applyBorder="1" applyAlignment="1">
      <alignment horizontal="center" wrapText="1"/>
    </xf>
    <xf numFmtId="0" fontId="7" fillId="0" borderId="47" xfId="0" applyFont="1" applyBorder="1" applyAlignment="1">
      <alignment horizontal="center" wrapText="1"/>
    </xf>
    <xf numFmtId="0" fontId="7" fillId="0" borderId="50" xfId="0" applyFont="1" applyBorder="1" applyAlignment="1">
      <alignment horizontal="center"/>
    </xf>
    <xf numFmtId="0" fontId="7" fillId="0" borderId="49" xfId="0" applyFont="1" applyFill="1" applyBorder="1" applyAlignment="1">
      <alignment horizontal="center" wrapText="1"/>
    </xf>
    <xf numFmtId="0" fontId="7" fillId="0" borderId="47" xfId="0" applyFont="1" applyFill="1" applyBorder="1" applyAlignment="1">
      <alignment horizontal="center" wrapText="1"/>
    </xf>
    <xf numFmtId="6" fontId="7" fillId="0" borderId="47" xfId="0" applyNumberFormat="1" applyFont="1" applyBorder="1" applyAlignment="1">
      <alignment horizontal="center"/>
    </xf>
    <xf numFmtId="0" fontId="7" fillId="0" borderId="48" xfId="0" applyFont="1" applyBorder="1" applyAlignment="1">
      <alignment horizontal="center" wrapText="1"/>
    </xf>
    <xf numFmtId="0" fontId="0" fillId="0" borderId="0" xfId="0" applyFont="1" applyAlignment="1">
      <alignment/>
    </xf>
    <xf numFmtId="0" fontId="18" fillId="35" borderId="0" xfId="0" applyFont="1" applyFill="1" applyAlignment="1">
      <alignment vertical="top" wrapText="1"/>
    </xf>
    <xf numFmtId="0" fontId="7" fillId="0" borderId="51" xfId="0" applyFont="1" applyBorder="1" applyAlignment="1">
      <alignment/>
    </xf>
    <xf numFmtId="49" fontId="7" fillId="0" borderId="35" xfId="0" applyNumberFormat="1" applyFont="1" applyBorder="1" applyAlignment="1">
      <alignment horizontal="center" wrapText="1"/>
    </xf>
    <xf numFmtId="0" fontId="3" fillId="33" borderId="52" xfId="0" applyFont="1" applyFill="1" applyBorder="1" applyAlignment="1">
      <alignment horizontal="center"/>
    </xf>
    <xf numFmtId="0" fontId="4" fillId="33" borderId="53" xfId="0" applyFont="1" applyFill="1" applyBorder="1" applyAlignment="1">
      <alignment horizontal="center"/>
    </xf>
    <xf numFmtId="0" fontId="4" fillId="33" borderId="30" xfId="0" applyFont="1" applyFill="1" applyBorder="1" applyAlignment="1">
      <alignment horizontal="center"/>
    </xf>
    <xf numFmtId="0" fontId="7" fillId="36" borderId="41" xfId="0" applyFont="1" applyFill="1" applyBorder="1" applyAlignment="1">
      <alignment horizontal="center"/>
    </xf>
    <xf numFmtId="0" fontId="0" fillId="33" borderId="22" xfId="0" applyFont="1" applyFill="1" applyBorder="1" applyAlignment="1">
      <alignment horizontal="center"/>
    </xf>
    <xf numFmtId="0" fontId="7" fillId="36" borderId="35" xfId="0" applyFont="1" applyFill="1" applyBorder="1" applyAlignment="1">
      <alignment horizontal="center" wrapText="1"/>
    </xf>
    <xf numFmtId="0" fontId="7" fillId="0" borderId="49" xfId="0" applyFont="1" applyFill="1" applyBorder="1" applyAlignment="1">
      <alignment horizontal="center"/>
    </xf>
    <xf numFmtId="186" fontId="7" fillId="0" borderId="35" xfId="0" applyNumberFormat="1" applyFont="1" applyFill="1" applyBorder="1" applyAlignment="1">
      <alignment horizontal="center"/>
    </xf>
    <xf numFmtId="186" fontId="7" fillId="0" borderId="38" xfId="0" applyNumberFormat="1" applyFont="1" applyFill="1" applyBorder="1" applyAlignment="1">
      <alignment horizontal="center" wrapText="1"/>
    </xf>
    <xf numFmtId="3" fontId="7" fillId="0" borderId="38" xfId="0" applyNumberFormat="1" applyFont="1" applyFill="1" applyBorder="1" applyAlignment="1">
      <alignment horizontal="center"/>
    </xf>
    <xf numFmtId="0" fontId="19" fillId="0" borderId="35" xfId="0" applyFont="1" applyFill="1" applyBorder="1" applyAlignment="1">
      <alignment horizontal="center" wrapText="1"/>
    </xf>
    <xf numFmtId="0" fontId="9" fillId="37" borderId="19" xfId="0" applyFont="1" applyFill="1" applyBorder="1" applyAlignment="1">
      <alignment horizontal="center"/>
    </xf>
    <xf numFmtId="0" fontId="3" fillId="33" borderId="24" xfId="0" applyFont="1" applyFill="1" applyBorder="1" applyAlignment="1">
      <alignment horizontal="center"/>
    </xf>
    <xf numFmtId="0" fontId="7" fillId="0" borderId="54" xfId="0" applyFont="1" applyBorder="1" applyAlignment="1">
      <alignment horizontal="center"/>
    </xf>
    <xf numFmtId="186" fontId="7" fillId="0" borderId="54" xfId="0" applyNumberFormat="1" applyFont="1" applyBorder="1" applyAlignment="1">
      <alignment horizontal="center"/>
    </xf>
    <xf numFmtId="0" fontId="7" fillId="0" borderId="54" xfId="0" applyFont="1" applyBorder="1" applyAlignment="1">
      <alignment horizontal="center" wrapText="1"/>
    </xf>
    <xf numFmtId="0" fontId="7" fillId="0" borderId="55" xfId="0" applyFont="1" applyFill="1" applyBorder="1" applyAlignment="1">
      <alignment horizontal="center" wrapText="1"/>
    </xf>
    <xf numFmtId="0" fontId="7" fillId="0" borderId="54" xfId="0" applyFont="1" applyFill="1" applyBorder="1" applyAlignment="1">
      <alignment horizontal="center" wrapText="1"/>
    </xf>
    <xf numFmtId="0" fontId="13" fillId="0" borderId="56" xfId="0" applyFont="1" applyFill="1" applyBorder="1" applyAlignment="1">
      <alignment horizontal="center" wrapText="1"/>
    </xf>
    <xf numFmtId="0" fontId="7" fillId="0" borderId="56" xfId="0" applyFont="1" applyBorder="1" applyAlignment="1">
      <alignment horizontal="center"/>
    </xf>
    <xf numFmtId="0" fontId="7" fillId="0" borderId="57" xfId="0" applyFont="1" applyFill="1" applyBorder="1" applyAlignment="1">
      <alignment horizontal="center" wrapText="1"/>
    </xf>
    <xf numFmtId="190" fontId="7" fillId="0" borderId="35" xfId="0" applyNumberFormat="1" applyFont="1" applyFill="1" applyBorder="1" applyAlignment="1">
      <alignment horizontal="center"/>
    </xf>
    <xf numFmtId="0" fontId="7" fillId="0" borderId="35" xfId="0" applyNumberFormat="1" applyFont="1" applyFill="1" applyBorder="1" applyAlignment="1">
      <alignment horizontal="center"/>
    </xf>
    <xf numFmtId="0" fontId="7" fillId="0" borderId="41" xfId="0" applyFont="1" applyFill="1" applyBorder="1" applyAlignment="1">
      <alignment horizontal="center"/>
    </xf>
    <xf numFmtId="3" fontId="7" fillId="0" borderId="35" xfId="0" applyNumberFormat="1" applyFont="1" applyFill="1" applyBorder="1" applyAlignment="1">
      <alignment horizontal="center"/>
    </xf>
    <xf numFmtId="0" fontId="7" fillId="0" borderId="38" xfId="0" applyFont="1" applyFill="1" applyBorder="1" applyAlignment="1">
      <alignment horizontal="center" wrapText="1"/>
    </xf>
    <xf numFmtId="0" fontId="7" fillId="0" borderId="41" xfId="0" applyFont="1" applyFill="1" applyBorder="1" applyAlignment="1">
      <alignment wrapText="1"/>
    </xf>
    <xf numFmtId="0" fontId="7" fillId="0" borderId="35" xfId="0" applyFont="1" applyFill="1" applyBorder="1" applyAlignment="1">
      <alignment horizontal="center" vertical="top" wrapText="1"/>
    </xf>
    <xf numFmtId="186" fontId="7" fillId="0" borderId="47" xfId="0" applyNumberFormat="1" applyFont="1" applyFill="1" applyBorder="1" applyAlignment="1">
      <alignment horizontal="center"/>
    </xf>
    <xf numFmtId="3" fontId="7" fillId="0" borderId="47" xfId="0" applyNumberFormat="1" applyFont="1" applyFill="1" applyBorder="1" applyAlignment="1">
      <alignment horizontal="center"/>
    </xf>
    <xf numFmtId="0" fontId="7" fillId="34" borderId="36" xfId="0" applyFont="1" applyFill="1" applyBorder="1" applyAlignment="1">
      <alignment horizontal="center"/>
    </xf>
    <xf numFmtId="0" fontId="7" fillId="0" borderId="42" xfId="0" applyFont="1" applyFill="1" applyBorder="1" applyAlignment="1">
      <alignment horizontal="center"/>
    </xf>
    <xf numFmtId="0" fontId="13" fillId="0" borderId="36" xfId="0" applyFont="1" applyBorder="1" applyAlignment="1">
      <alignment horizontal="center"/>
    </xf>
    <xf numFmtId="0" fontId="7" fillId="0" borderId="33" xfId="0" applyFont="1" applyBorder="1" applyAlignment="1">
      <alignment horizontal="center"/>
    </xf>
    <xf numFmtId="6" fontId="7" fillId="0" borderId="36" xfId="0" applyNumberFormat="1" applyFont="1" applyBorder="1" applyAlignment="1">
      <alignment horizontal="center"/>
    </xf>
    <xf numFmtId="3" fontId="7" fillId="0" borderId="36" xfId="0" applyNumberFormat="1" applyFont="1" applyFill="1" applyBorder="1" applyAlignment="1">
      <alignment horizontal="center"/>
    </xf>
    <xf numFmtId="186" fontId="7" fillId="0" borderId="36" xfId="0" applyNumberFormat="1" applyFont="1" applyFill="1" applyBorder="1" applyAlignment="1">
      <alignment horizontal="center"/>
    </xf>
    <xf numFmtId="0" fontId="9" fillId="33" borderId="58" xfId="0" applyFont="1" applyFill="1" applyBorder="1" applyAlignment="1">
      <alignment horizontal="center"/>
    </xf>
    <xf numFmtId="0" fontId="0" fillId="33" borderId="58" xfId="0" applyFill="1" applyBorder="1" applyAlignment="1">
      <alignment horizontal="center"/>
    </xf>
    <xf numFmtId="0" fontId="7" fillId="0" borderId="32" xfId="0" applyFont="1" applyBorder="1" applyAlignment="1">
      <alignment horizontal="center"/>
    </xf>
    <xf numFmtId="0" fontId="9" fillId="33" borderId="58" xfId="0" applyFont="1" applyFill="1" applyBorder="1" applyAlignment="1">
      <alignment horizontal="center"/>
    </xf>
    <xf numFmtId="0" fontId="7" fillId="0" borderId="14" xfId="0" applyFont="1" applyBorder="1" applyAlignment="1">
      <alignment wrapText="1"/>
    </xf>
    <xf numFmtId="0" fontId="7" fillId="0" borderId="0" xfId="0" applyFont="1" applyBorder="1" applyAlignment="1">
      <alignment wrapText="1"/>
    </xf>
    <xf numFmtId="0" fontId="7" fillId="34" borderId="54" xfId="0" applyFont="1" applyFill="1" applyBorder="1" applyAlignment="1">
      <alignment horizontal="center"/>
    </xf>
    <xf numFmtId="3" fontId="7" fillId="0" borderId="54" xfId="0" applyNumberFormat="1" applyFont="1" applyBorder="1" applyAlignment="1">
      <alignment horizontal="center" wrapText="1"/>
    </xf>
    <xf numFmtId="0" fontId="9" fillId="33" borderId="20" xfId="0" applyFont="1" applyFill="1" applyBorder="1" applyAlignment="1">
      <alignment horizontal="center" wrapText="1"/>
    </xf>
    <xf numFmtId="0" fontId="7" fillId="0" borderId="59" xfId="0" applyFont="1" applyFill="1" applyBorder="1" applyAlignment="1">
      <alignment horizontal="center" wrapText="1"/>
    </xf>
    <xf numFmtId="0" fontId="7" fillId="0" borderId="11" xfId="0" applyFont="1" applyFill="1" applyBorder="1" applyAlignment="1">
      <alignment horizontal="center" wrapText="1"/>
    </xf>
    <xf numFmtId="0" fontId="7" fillId="0" borderId="60" xfId="0" applyFont="1" applyFill="1" applyBorder="1" applyAlignment="1">
      <alignment horizontal="center" wrapText="1"/>
    </xf>
    <xf numFmtId="0" fontId="3" fillId="33" borderId="61" xfId="0" applyFont="1" applyFill="1" applyBorder="1" applyAlignment="1">
      <alignment horizontal="center"/>
    </xf>
    <xf numFmtId="0" fontId="4" fillId="33" borderId="62" xfId="0" applyFont="1" applyFill="1" applyBorder="1" applyAlignment="1">
      <alignment horizontal="center"/>
    </xf>
    <xf numFmtId="0" fontId="4" fillId="33" borderId="63" xfId="0" applyFont="1" applyFill="1" applyBorder="1" applyAlignment="1">
      <alignment horizontal="center"/>
    </xf>
    <xf numFmtId="0" fontId="7" fillId="34" borderId="56" xfId="0" applyFont="1" applyFill="1" applyBorder="1" applyAlignment="1">
      <alignment horizontal="center"/>
    </xf>
    <xf numFmtId="186" fontId="7" fillId="0" borderId="56" xfId="0" applyNumberFormat="1" applyFont="1" applyBorder="1" applyAlignment="1">
      <alignment horizontal="center"/>
    </xf>
    <xf numFmtId="186" fontId="7" fillId="0" borderId="64" xfId="0" applyNumberFormat="1" applyFont="1" applyBorder="1" applyAlignment="1">
      <alignment horizontal="center" wrapText="1"/>
    </xf>
    <xf numFmtId="0" fontId="7" fillId="0" borderId="57" xfId="0" applyFont="1" applyBorder="1" applyAlignment="1">
      <alignment horizontal="center"/>
    </xf>
    <xf numFmtId="3" fontId="7" fillId="0" borderId="56" xfId="0" applyNumberFormat="1" applyFont="1" applyBorder="1" applyAlignment="1">
      <alignment horizontal="center"/>
    </xf>
    <xf numFmtId="3" fontId="7" fillId="0" borderId="64" xfId="0" applyNumberFormat="1" applyFont="1" applyBorder="1" applyAlignment="1">
      <alignment horizontal="center"/>
    </xf>
    <xf numFmtId="0" fontId="7" fillId="0" borderId="56" xfId="0" applyFont="1" applyBorder="1" applyAlignment="1">
      <alignment horizontal="center" wrapText="1"/>
    </xf>
    <xf numFmtId="0" fontId="7" fillId="0" borderId="64" xfId="0" applyFont="1" applyBorder="1" applyAlignment="1">
      <alignment horizontal="center"/>
    </xf>
    <xf numFmtId="0" fontId="7" fillId="0" borderId="57" xfId="0" applyFont="1" applyBorder="1" applyAlignment="1">
      <alignment horizontal="center" wrapText="1"/>
    </xf>
    <xf numFmtId="0" fontId="7" fillId="0" borderId="56" xfId="0" applyFont="1" applyFill="1" applyBorder="1" applyAlignment="1">
      <alignment horizontal="center" wrapText="1"/>
    </xf>
    <xf numFmtId="0" fontId="12" fillId="0" borderId="56" xfId="0" applyFont="1" applyBorder="1" applyAlignment="1">
      <alignment horizontal="center" wrapText="1"/>
    </xf>
    <xf numFmtId="0" fontId="7" fillId="0" borderId="64" xfId="0" applyFont="1" applyBorder="1" applyAlignment="1">
      <alignment horizontal="center" wrapText="1"/>
    </xf>
    <xf numFmtId="0" fontId="0" fillId="33" borderId="59" xfId="0" applyFont="1" applyFill="1" applyBorder="1" applyAlignment="1">
      <alignment horizontal="center"/>
    </xf>
    <xf numFmtId="3" fontId="7" fillId="0" borderId="35" xfId="0" applyNumberFormat="1" applyFont="1" applyBorder="1" applyAlignment="1">
      <alignment horizontal="center" wrapText="1"/>
    </xf>
    <xf numFmtId="0" fontId="7" fillId="0" borderId="0" xfId="0" applyFont="1" applyFill="1" applyBorder="1" applyAlignment="1">
      <alignment wrapText="1"/>
    </xf>
    <xf numFmtId="0" fontId="3" fillId="33" borderId="65" xfId="0" applyFont="1" applyFill="1" applyBorder="1" applyAlignment="1">
      <alignment horizontal="center"/>
    </xf>
    <xf numFmtId="0" fontId="4" fillId="33" borderId="66" xfId="0" applyFont="1" applyFill="1" applyBorder="1" applyAlignment="1">
      <alignment horizontal="center"/>
    </xf>
    <xf numFmtId="0" fontId="4" fillId="33" borderId="67" xfId="0" applyFont="1" applyFill="1" applyBorder="1" applyAlignment="1">
      <alignment horizontal="center"/>
    </xf>
    <xf numFmtId="0" fontId="7" fillId="0" borderId="35" xfId="0" applyFont="1" applyFill="1" applyBorder="1" applyAlignment="1">
      <alignment wrapText="1"/>
    </xf>
    <xf numFmtId="0" fontId="7" fillId="0" borderId="27" xfId="0" applyFont="1" applyBorder="1" applyAlignment="1">
      <alignment wrapText="1"/>
    </xf>
    <xf numFmtId="0" fontId="7" fillId="0" borderId="28" xfId="0" applyFont="1" applyBorder="1" applyAlignment="1">
      <alignment wrapText="1"/>
    </xf>
    <xf numFmtId="0" fontId="7" fillId="0" borderId="25" xfId="0" applyFont="1" applyBorder="1" applyAlignment="1">
      <alignment wrapText="1"/>
    </xf>
    <xf numFmtId="0" fontId="7" fillId="0" borderId="17" xfId="0" applyFont="1" applyFill="1" applyBorder="1" applyAlignment="1">
      <alignment horizontal="left" wrapText="1"/>
    </xf>
    <xf numFmtId="0" fontId="7" fillId="0" borderId="22" xfId="0" applyFont="1" applyFill="1" applyBorder="1" applyAlignment="1">
      <alignment horizontal="left" wrapText="1"/>
    </xf>
    <xf numFmtId="3" fontId="7" fillId="0" borderId="32" xfId="0" applyNumberFormat="1" applyFont="1" applyBorder="1" applyAlignment="1">
      <alignment horizontal="center"/>
    </xf>
    <xf numFmtId="0" fontId="7" fillId="0" borderId="22" xfId="0" applyFont="1" applyFill="1" applyBorder="1" applyAlignment="1">
      <alignment horizontal="center" wrapText="1"/>
    </xf>
    <xf numFmtId="3" fontId="7" fillId="0" borderId="47" xfId="0" applyNumberFormat="1" applyFont="1" applyBorder="1" applyAlignment="1">
      <alignment horizontal="center" wrapText="1"/>
    </xf>
    <xf numFmtId="186" fontId="0" fillId="0" borderId="0" xfId="0" applyNumberFormat="1" applyAlignment="1">
      <alignment horizontal="center"/>
    </xf>
    <xf numFmtId="6" fontId="7" fillId="0" borderId="47" xfId="0" applyNumberFormat="1" applyFont="1" applyBorder="1" applyAlignment="1">
      <alignment horizontal="center" wrapText="1"/>
    </xf>
    <xf numFmtId="0" fontId="0" fillId="0" borderId="10" xfId="0" applyFill="1" applyBorder="1" applyAlignment="1">
      <alignment wrapText="1"/>
    </xf>
    <xf numFmtId="0" fontId="0" fillId="0" borderId="0" xfId="0" applyAlignment="1">
      <alignment wrapText="1"/>
    </xf>
    <xf numFmtId="0" fontId="0" fillId="0" borderId="11" xfId="0" applyBorder="1" applyAlignment="1">
      <alignment wrapText="1"/>
    </xf>
    <xf numFmtId="0" fontId="17" fillId="0" borderId="10" xfId="0" applyFont="1" applyFill="1" applyBorder="1" applyAlignment="1">
      <alignment wrapText="1"/>
    </xf>
    <xf numFmtId="0" fontId="17" fillId="0" borderId="0" xfId="0" applyFont="1" applyAlignment="1">
      <alignment wrapText="1"/>
    </xf>
    <xf numFmtId="0" fontId="17" fillId="0" borderId="11" xfId="0" applyFont="1" applyBorder="1" applyAlignment="1">
      <alignment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1.vml" /><Relationship Id="rId3" Type="http://schemas.openxmlformats.org/officeDocument/2006/relationships/printerSettings" Target="../printerSettings/printerSettings7.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2.vml" /><Relationship Id="rId3" Type="http://schemas.openxmlformats.org/officeDocument/2006/relationships/printerSettings" Target="../printerSettings/printerSettings8.bin"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3.vml" /><Relationship Id="rId3" Type="http://schemas.openxmlformats.org/officeDocument/2006/relationships/printerSettings" Target="../printerSettings/printerSettings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B1:D256"/>
  <sheetViews>
    <sheetView showGridLines="0" zoomScalePageLayoutView="0" workbookViewId="0" topLeftCell="A1">
      <selection activeCell="D13" sqref="D13"/>
    </sheetView>
  </sheetViews>
  <sheetFormatPr defaultColWidth="9.140625" defaultRowHeight="12.75"/>
  <cols>
    <col min="1" max="1" width="3.57421875" style="0" customWidth="1"/>
    <col min="2" max="2" width="34.28125" style="0" bestFit="1" customWidth="1"/>
    <col min="3" max="4" width="35.7109375" style="0" customWidth="1"/>
  </cols>
  <sheetData>
    <row r="1" ht="8.25" customHeight="1" thickBot="1">
      <c r="C1" s="14"/>
    </row>
    <row r="2" spans="2:4" ht="12.75">
      <c r="B2" s="57"/>
      <c r="C2" s="61"/>
      <c r="D2" s="58"/>
    </row>
    <row r="3" spans="2:4" ht="19.5">
      <c r="B3" s="4"/>
      <c r="C3" s="60" t="s">
        <v>276</v>
      </c>
      <c r="D3" s="10"/>
    </row>
    <row r="4" spans="2:4" s="2" customFormat="1" ht="113.25" customHeight="1">
      <c r="B4" s="246" t="s">
        <v>279</v>
      </c>
      <c r="C4" s="247"/>
      <c r="D4" s="248"/>
    </row>
    <row r="5" spans="2:4" ht="12.75">
      <c r="B5" s="4"/>
      <c r="C5" s="9"/>
      <c r="D5" s="10"/>
    </row>
    <row r="6" spans="2:4" ht="12.75">
      <c r="B6" s="11" t="s">
        <v>804</v>
      </c>
      <c r="C6" s="12" t="s">
        <v>173</v>
      </c>
      <c r="D6" s="13" t="s">
        <v>174</v>
      </c>
    </row>
    <row r="7" spans="2:4" ht="111" customHeight="1">
      <c r="B7" s="136" t="s">
        <v>749</v>
      </c>
      <c r="C7" s="66" t="s">
        <v>280</v>
      </c>
      <c r="D7" s="67" t="s">
        <v>281</v>
      </c>
    </row>
    <row r="8" spans="2:4" ht="52.5" customHeight="1">
      <c r="B8" s="137" t="s">
        <v>750</v>
      </c>
      <c r="C8" s="72" t="s">
        <v>751</v>
      </c>
      <c r="D8" s="73" t="s">
        <v>752</v>
      </c>
    </row>
    <row r="9" spans="2:4" ht="32.25">
      <c r="B9" s="71" t="s">
        <v>196</v>
      </c>
      <c r="C9" s="72" t="s">
        <v>198</v>
      </c>
      <c r="D9" s="73" t="s">
        <v>806</v>
      </c>
    </row>
    <row r="10" spans="2:4" ht="58.5" customHeight="1">
      <c r="B10" s="71" t="s">
        <v>288</v>
      </c>
      <c r="C10" s="72" t="s">
        <v>813</v>
      </c>
      <c r="D10" s="73" t="s">
        <v>289</v>
      </c>
    </row>
    <row r="11" spans="2:4" ht="53.25">
      <c r="B11" s="71" t="s">
        <v>284</v>
      </c>
      <c r="C11" s="72" t="s">
        <v>282</v>
      </c>
      <c r="D11" s="73" t="s">
        <v>283</v>
      </c>
    </row>
    <row r="12" spans="2:4" ht="53.25">
      <c r="B12" s="71" t="s">
        <v>753</v>
      </c>
      <c r="C12" s="72" t="s">
        <v>754</v>
      </c>
      <c r="D12" s="73" t="s">
        <v>755</v>
      </c>
    </row>
    <row r="13" spans="2:4" ht="42.75">
      <c r="B13" s="71" t="s">
        <v>285</v>
      </c>
      <c r="C13" s="72" t="s">
        <v>286</v>
      </c>
      <c r="D13" s="73" t="s">
        <v>287</v>
      </c>
    </row>
    <row r="14" spans="2:4" ht="12.75">
      <c r="B14" s="62" t="s">
        <v>183</v>
      </c>
      <c r="C14" s="43" t="s">
        <v>805</v>
      </c>
      <c r="D14" s="13" t="s">
        <v>472</v>
      </c>
    </row>
    <row r="15" spans="2:4" ht="153.75" customHeight="1">
      <c r="B15" s="71" t="s">
        <v>290</v>
      </c>
      <c r="C15" s="72" t="s">
        <v>291</v>
      </c>
      <c r="D15" s="73" t="s">
        <v>292</v>
      </c>
    </row>
    <row r="16" spans="2:4" ht="86.25" customHeight="1">
      <c r="B16" s="71" t="s">
        <v>293</v>
      </c>
      <c r="C16" s="72" t="s">
        <v>294</v>
      </c>
      <c r="D16" s="73" t="s">
        <v>295</v>
      </c>
    </row>
    <row r="17" spans="2:4" ht="13.5" thickBot="1">
      <c r="B17" s="74"/>
      <c r="C17" s="75"/>
      <c r="D17" s="76"/>
    </row>
    <row r="18" spans="2:4" ht="12.75">
      <c r="B18" s="27"/>
      <c r="C18" s="27"/>
      <c r="D18" s="27"/>
    </row>
    <row r="19" spans="2:4" ht="12.75">
      <c r="B19" t="s">
        <v>730</v>
      </c>
      <c r="D19" s="27"/>
    </row>
    <row r="20" spans="2:4" ht="12.75">
      <c r="B20" s="51" t="s">
        <v>849</v>
      </c>
      <c r="C20" s="27"/>
      <c r="D20" s="27"/>
    </row>
    <row r="21" spans="2:4" ht="12.75">
      <c r="B21" s="161" t="s">
        <v>106</v>
      </c>
      <c r="C21" s="27"/>
      <c r="D21" s="27"/>
    </row>
    <row r="22" spans="2:4" ht="12.75">
      <c r="B22" s="53" t="s">
        <v>277</v>
      </c>
      <c r="C22" s="27"/>
      <c r="D22" s="27"/>
    </row>
    <row r="23" spans="2:4" ht="12.75">
      <c r="B23" s="27"/>
      <c r="C23" s="27"/>
      <c r="D23" s="27"/>
    </row>
    <row r="24" spans="2:4" ht="12.75">
      <c r="B24" s="27"/>
      <c r="C24" s="27"/>
      <c r="D24" s="27"/>
    </row>
    <row r="25" spans="2:4" ht="12.75">
      <c r="B25" s="27"/>
      <c r="C25" s="27"/>
      <c r="D25" s="27"/>
    </row>
    <row r="26" spans="2:4" ht="12.75">
      <c r="B26" s="27"/>
      <c r="C26" s="27"/>
      <c r="D26" s="27"/>
    </row>
    <row r="27" spans="2:3" ht="12.75">
      <c r="B27" s="27"/>
      <c r="C27" s="162"/>
    </row>
    <row r="28" spans="2:4" ht="12.75">
      <c r="B28" s="27"/>
      <c r="C28" s="27"/>
      <c r="D28" s="27"/>
    </row>
    <row r="29" spans="2:4" ht="12.75">
      <c r="B29" s="27"/>
      <c r="C29" s="27"/>
      <c r="D29" s="27"/>
    </row>
    <row r="30" spans="2:4" ht="12.75">
      <c r="B30" s="27"/>
      <c r="C30" s="27"/>
      <c r="D30" s="27"/>
    </row>
    <row r="31" spans="2:4" ht="12.75">
      <c r="B31" s="27"/>
      <c r="C31" s="27"/>
      <c r="D31" s="27"/>
    </row>
    <row r="32" spans="2:4" ht="12.75">
      <c r="B32" s="27"/>
      <c r="C32" s="27"/>
      <c r="D32" s="27"/>
    </row>
    <row r="33" spans="2:4" ht="12.75">
      <c r="B33" s="27"/>
      <c r="C33" s="27"/>
      <c r="D33" s="27"/>
    </row>
    <row r="34" spans="2:4" ht="12.75">
      <c r="B34" s="27"/>
      <c r="C34" s="27"/>
      <c r="D34" s="27"/>
    </row>
    <row r="35" spans="2:4" ht="12.75">
      <c r="B35" s="27"/>
      <c r="C35" s="27"/>
      <c r="D35" s="27"/>
    </row>
    <row r="36" spans="2:4" ht="12.75">
      <c r="B36" s="27"/>
      <c r="C36" s="27"/>
      <c r="D36" s="27"/>
    </row>
    <row r="37" spans="2:4" ht="12.75">
      <c r="B37" s="27"/>
      <c r="C37" s="27"/>
      <c r="D37" s="27"/>
    </row>
    <row r="38" spans="2:4" ht="12.75">
      <c r="B38" s="27"/>
      <c r="C38" s="27"/>
      <c r="D38" s="27"/>
    </row>
    <row r="39" spans="2:4" ht="12.75">
      <c r="B39" s="27"/>
      <c r="C39" s="27"/>
      <c r="D39" s="27"/>
    </row>
    <row r="40" spans="2:4" ht="12.75">
      <c r="B40" s="27"/>
      <c r="C40" s="27"/>
      <c r="D40" s="27"/>
    </row>
    <row r="41" spans="2:4" ht="12.75">
      <c r="B41" s="27"/>
      <c r="C41" s="27"/>
      <c r="D41" s="27"/>
    </row>
    <row r="42" spans="2:4" ht="12.75">
      <c r="B42" s="27"/>
      <c r="C42" s="27"/>
      <c r="D42" s="27"/>
    </row>
    <row r="43" spans="2:4" ht="12.75">
      <c r="B43" s="27"/>
      <c r="C43" s="27"/>
      <c r="D43" s="27"/>
    </row>
    <row r="44" spans="2:4" ht="12.75">
      <c r="B44" s="27"/>
      <c r="C44" s="27"/>
      <c r="D44" s="27"/>
    </row>
    <row r="45" spans="2:4" ht="12.75">
      <c r="B45" s="27"/>
      <c r="C45" s="27"/>
      <c r="D45" s="27"/>
    </row>
    <row r="46" spans="2:4" ht="12.75">
      <c r="B46" s="27"/>
      <c r="C46" s="27"/>
      <c r="D46" s="27"/>
    </row>
    <row r="47" spans="2:4" ht="12.75">
      <c r="B47" s="27"/>
      <c r="C47" s="27"/>
      <c r="D47" s="27"/>
    </row>
    <row r="48" spans="2:4" ht="12.75">
      <c r="B48" s="27"/>
      <c r="C48" s="27"/>
      <c r="D48" s="27"/>
    </row>
    <row r="49" spans="2:4" ht="12.75">
      <c r="B49" s="27"/>
      <c r="C49" s="27"/>
      <c r="D49" s="27"/>
    </row>
    <row r="50" spans="2:4" ht="12.75">
      <c r="B50" s="27"/>
      <c r="C50" s="27"/>
      <c r="D50" s="27"/>
    </row>
    <row r="51" spans="2:4" ht="12.75">
      <c r="B51" s="27"/>
      <c r="C51" s="27"/>
      <c r="D51" s="27"/>
    </row>
    <row r="52" spans="2:4" ht="12.75">
      <c r="B52" s="27"/>
      <c r="C52" s="27"/>
      <c r="D52" s="27"/>
    </row>
    <row r="53" spans="2:4" ht="12.75">
      <c r="B53" s="27"/>
      <c r="C53" s="27"/>
      <c r="D53" s="27"/>
    </row>
    <row r="54" spans="2:4" ht="12.75">
      <c r="B54" s="27"/>
      <c r="C54" s="27"/>
      <c r="D54" s="27"/>
    </row>
    <row r="55" spans="2:4" ht="12.75">
      <c r="B55" s="27"/>
      <c r="C55" s="27"/>
      <c r="D55" s="27"/>
    </row>
    <row r="56" spans="2:4" ht="12.75">
      <c r="B56" s="27"/>
      <c r="C56" s="27"/>
      <c r="D56" s="27"/>
    </row>
    <row r="57" spans="2:4" ht="12.75">
      <c r="B57" s="27"/>
      <c r="C57" s="27"/>
      <c r="D57" s="27"/>
    </row>
    <row r="58" spans="2:4" ht="12.75">
      <c r="B58" s="27"/>
      <c r="C58" s="27"/>
      <c r="D58" s="27"/>
    </row>
    <row r="59" spans="2:4" ht="12.75">
      <c r="B59" s="27"/>
      <c r="C59" s="27"/>
      <c r="D59" s="27"/>
    </row>
    <row r="60" spans="2:4" ht="12.75">
      <c r="B60" s="27"/>
      <c r="C60" s="27"/>
      <c r="D60" s="27"/>
    </row>
    <row r="61" spans="2:4" ht="12.75">
      <c r="B61" s="27"/>
      <c r="C61" s="27"/>
      <c r="D61" s="27"/>
    </row>
    <row r="62" spans="2:4" ht="12.75">
      <c r="B62" s="27"/>
      <c r="C62" s="27"/>
      <c r="D62" s="27"/>
    </row>
    <row r="63" spans="2:4" ht="12.75">
      <c r="B63" s="27"/>
      <c r="C63" s="27"/>
      <c r="D63" s="27"/>
    </row>
    <row r="64" spans="2:4" ht="12.75">
      <c r="B64" s="27"/>
      <c r="C64" s="27"/>
      <c r="D64" s="27"/>
    </row>
    <row r="65" spans="2:4" ht="12.75">
      <c r="B65" s="27"/>
      <c r="C65" s="27"/>
      <c r="D65" s="27"/>
    </row>
    <row r="66" spans="2:4" ht="12.75">
      <c r="B66" s="27"/>
      <c r="C66" s="27"/>
      <c r="D66" s="27"/>
    </row>
    <row r="67" spans="2:4" ht="12.75">
      <c r="B67" s="27"/>
      <c r="C67" s="27"/>
      <c r="D67" s="27"/>
    </row>
    <row r="68" spans="2:4" ht="12.75">
      <c r="B68" s="27"/>
      <c r="C68" s="27"/>
      <c r="D68" s="27"/>
    </row>
    <row r="69" spans="2:4" ht="12.75">
      <c r="B69" s="27"/>
      <c r="C69" s="27"/>
      <c r="D69" s="27"/>
    </row>
    <row r="70" spans="2:4" ht="12.75">
      <c r="B70" s="27"/>
      <c r="C70" s="27"/>
      <c r="D70" s="27"/>
    </row>
    <row r="71" spans="2:4" ht="12.75">
      <c r="B71" s="27"/>
      <c r="C71" s="27"/>
      <c r="D71" s="27"/>
    </row>
    <row r="72" spans="2:4" ht="12.75">
      <c r="B72" s="27"/>
      <c r="C72" s="27"/>
      <c r="D72" s="27"/>
    </row>
    <row r="73" spans="2:4" ht="12.75">
      <c r="B73" s="27"/>
      <c r="C73" s="27"/>
      <c r="D73" s="27"/>
    </row>
    <row r="74" spans="2:4" ht="12.75">
      <c r="B74" s="27"/>
      <c r="C74" s="27"/>
      <c r="D74" s="27"/>
    </row>
    <row r="75" spans="2:4" ht="12.75">
      <c r="B75" s="27"/>
      <c r="C75" s="27"/>
      <c r="D75" s="27"/>
    </row>
    <row r="76" spans="2:4" ht="12.75">
      <c r="B76" s="27"/>
      <c r="C76" s="27"/>
      <c r="D76" s="27"/>
    </row>
    <row r="77" spans="2:4" ht="12.75">
      <c r="B77" s="27"/>
      <c r="C77" s="27"/>
      <c r="D77" s="27"/>
    </row>
    <row r="78" spans="2:4" ht="12.75">
      <c r="B78" s="27"/>
      <c r="C78" s="27"/>
      <c r="D78" s="27"/>
    </row>
    <row r="79" spans="2:4" ht="12.75">
      <c r="B79" s="27"/>
      <c r="C79" s="27"/>
      <c r="D79" s="27"/>
    </row>
    <row r="80" spans="2:4" ht="12.75">
      <c r="B80" s="27"/>
      <c r="C80" s="27"/>
      <c r="D80" s="27"/>
    </row>
    <row r="81" spans="2:4" ht="12.75">
      <c r="B81" s="27"/>
      <c r="C81" s="27"/>
      <c r="D81" s="27"/>
    </row>
    <row r="82" spans="2:4" ht="12.75">
      <c r="B82" s="27"/>
      <c r="C82" s="27"/>
      <c r="D82" s="27"/>
    </row>
    <row r="83" spans="2:4" ht="12.75">
      <c r="B83" s="27"/>
      <c r="C83" s="27"/>
      <c r="D83" s="27"/>
    </row>
    <row r="84" spans="2:4" ht="12.75">
      <c r="B84" s="27"/>
      <c r="C84" s="27"/>
      <c r="D84" s="27"/>
    </row>
    <row r="85" spans="2:4" ht="12.75">
      <c r="B85" s="27"/>
      <c r="C85" s="27"/>
      <c r="D85" s="27"/>
    </row>
    <row r="86" spans="2:4" ht="12.75">
      <c r="B86" s="27"/>
      <c r="C86" s="27"/>
      <c r="D86" s="27"/>
    </row>
    <row r="87" spans="2:4" ht="12.75">
      <c r="B87" s="27"/>
      <c r="C87" s="27"/>
      <c r="D87" s="27"/>
    </row>
    <row r="88" spans="2:4" ht="12.75">
      <c r="B88" s="27"/>
      <c r="C88" s="27"/>
      <c r="D88" s="27"/>
    </row>
    <row r="89" spans="2:4" ht="12.75">
      <c r="B89" s="27"/>
      <c r="C89" s="27"/>
      <c r="D89" s="27"/>
    </row>
    <row r="90" spans="2:4" ht="12.75">
      <c r="B90" s="27"/>
      <c r="C90" s="27"/>
      <c r="D90" s="27"/>
    </row>
    <row r="91" spans="2:4" ht="12.75">
      <c r="B91" s="27"/>
      <c r="C91" s="27"/>
      <c r="D91" s="27"/>
    </row>
    <row r="92" spans="2:4" ht="12.75">
      <c r="B92" s="27"/>
      <c r="C92" s="27"/>
      <c r="D92" s="27"/>
    </row>
    <row r="93" spans="2:4" ht="12.75">
      <c r="B93" s="27"/>
      <c r="C93" s="27"/>
      <c r="D93" s="27"/>
    </row>
    <row r="94" spans="2:4" ht="12.75">
      <c r="B94" s="27"/>
      <c r="C94" s="27"/>
      <c r="D94" s="27"/>
    </row>
    <row r="95" spans="2:4" ht="12.75">
      <c r="B95" s="27"/>
      <c r="C95" s="27"/>
      <c r="D95" s="27"/>
    </row>
    <row r="96" spans="2:4" ht="12.75">
      <c r="B96" s="27"/>
      <c r="C96" s="27"/>
      <c r="D96" s="27"/>
    </row>
    <row r="97" spans="2:4" ht="12.75">
      <c r="B97" s="27"/>
      <c r="C97" s="27"/>
      <c r="D97" s="27"/>
    </row>
    <row r="98" spans="2:4" ht="12.75">
      <c r="B98" s="27"/>
      <c r="C98" s="27"/>
      <c r="D98" s="27"/>
    </row>
    <row r="99" spans="2:4" ht="12.75">
      <c r="B99" s="27"/>
      <c r="C99" s="27"/>
      <c r="D99" s="27"/>
    </row>
    <row r="100" spans="2:4" ht="12.75">
      <c r="B100" s="27"/>
      <c r="C100" s="27"/>
      <c r="D100" s="27"/>
    </row>
    <row r="101" spans="2:4" ht="12.75">
      <c r="B101" s="27"/>
      <c r="C101" s="27"/>
      <c r="D101" s="27"/>
    </row>
    <row r="102" spans="2:4" ht="12.75">
      <c r="B102" s="27"/>
      <c r="C102" s="27"/>
      <c r="D102" s="27"/>
    </row>
    <row r="103" spans="2:4" ht="12.75">
      <c r="B103" s="27"/>
      <c r="C103" s="27"/>
      <c r="D103" s="27"/>
    </row>
    <row r="104" spans="2:4" ht="12.75">
      <c r="B104" s="27"/>
      <c r="C104" s="27"/>
      <c r="D104" s="27"/>
    </row>
    <row r="105" spans="2:4" ht="12.75">
      <c r="B105" s="27"/>
      <c r="C105" s="27"/>
      <c r="D105" s="27"/>
    </row>
    <row r="106" spans="2:4" ht="12.75">
      <c r="B106" s="27"/>
      <c r="C106" s="27"/>
      <c r="D106" s="27"/>
    </row>
    <row r="107" spans="2:4" ht="12.75">
      <c r="B107" s="27"/>
      <c r="C107" s="27"/>
      <c r="D107" s="27"/>
    </row>
    <row r="108" spans="2:4" ht="12.75">
      <c r="B108" s="27"/>
      <c r="C108" s="27"/>
      <c r="D108" s="27"/>
    </row>
    <row r="109" spans="2:4" ht="12.75">
      <c r="B109" s="27"/>
      <c r="C109" s="27"/>
      <c r="D109" s="27"/>
    </row>
    <row r="110" spans="2:4" ht="12.75">
      <c r="B110" s="27"/>
      <c r="C110" s="27"/>
      <c r="D110" s="27"/>
    </row>
    <row r="111" spans="2:4" ht="12.75">
      <c r="B111" s="27"/>
      <c r="C111" s="27"/>
      <c r="D111" s="27"/>
    </row>
    <row r="112" spans="2:4" ht="12.75">
      <c r="B112" s="27"/>
      <c r="C112" s="27"/>
      <c r="D112" s="27"/>
    </row>
    <row r="113" spans="2:4" ht="12.75">
      <c r="B113" s="27"/>
      <c r="C113" s="27"/>
      <c r="D113" s="27"/>
    </row>
    <row r="114" spans="2:4" ht="12.75">
      <c r="B114" s="27"/>
      <c r="C114" s="27"/>
      <c r="D114" s="27"/>
    </row>
    <row r="115" spans="2:4" ht="12.75">
      <c r="B115" s="27"/>
      <c r="C115" s="27"/>
      <c r="D115" s="27"/>
    </row>
    <row r="116" spans="2:4" ht="12.75">
      <c r="B116" s="27"/>
      <c r="C116" s="27"/>
      <c r="D116" s="27"/>
    </row>
    <row r="117" spans="2:4" ht="12.75">
      <c r="B117" s="27"/>
      <c r="C117" s="27"/>
      <c r="D117" s="27"/>
    </row>
    <row r="118" spans="2:4" ht="12.75">
      <c r="B118" s="27"/>
      <c r="C118" s="27"/>
      <c r="D118" s="27"/>
    </row>
    <row r="119" spans="2:4" ht="12.75">
      <c r="B119" s="27"/>
      <c r="C119" s="27"/>
      <c r="D119" s="27"/>
    </row>
    <row r="120" spans="2:4" ht="12.75">
      <c r="B120" s="27"/>
      <c r="C120" s="27"/>
      <c r="D120" s="27"/>
    </row>
    <row r="121" spans="2:4" ht="12.75">
      <c r="B121" s="27"/>
      <c r="C121" s="27"/>
      <c r="D121" s="27"/>
    </row>
    <row r="122" spans="2:4" ht="12.75">
      <c r="B122" s="27"/>
      <c r="C122" s="27"/>
      <c r="D122" s="27"/>
    </row>
    <row r="123" spans="2:4" ht="12.75">
      <c r="B123" s="27"/>
      <c r="C123" s="27"/>
      <c r="D123" s="27"/>
    </row>
    <row r="124" spans="2:4" ht="12.75">
      <c r="B124" s="27"/>
      <c r="C124" s="27"/>
      <c r="D124" s="27"/>
    </row>
    <row r="125" spans="2:4" ht="12.75">
      <c r="B125" s="27"/>
      <c r="C125" s="27"/>
      <c r="D125" s="27"/>
    </row>
    <row r="126" spans="2:4" ht="12.75">
      <c r="B126" s="27"/>
      <c r="C126" s="27"/>
      <c r="D126" s="27"/>
    </row>
    <row r="127" spans="2:4" ht="12.75">
      <c r="B127" s="27"/>
      <c r="C127" s="27"/>
      <c r="D127" s="27"/>
    </row>
    <row r="128" spans="2:4" ht="12.75">
      <c r="B128" s="27"/>
      <c r="C128" s="27"/>
      <c r="D128" s="27"/>
    </row>
    <row r="129" spans="2:4" ht="12.75">
      <c r="B129" s="27"/>
      <c r="C129" s="27"/>
      <c r="D129" s="27"/>
    </row>
    <row r="130" spans="2:4" ht="12.75">
      <c r="B130" s="27"/>
      <c r="C130" s="27"/>
      <c r="D130" s="27"/>
    </row>
    <row r="131" spans="2:4" ht="12.75">
      <c r="B131" s="27"/>
      <c r="C131" s="27"/>
      <c r="D131" s="27"/>
    </row>
    <row r="132" spans="2:4" ht="12.75">
      <c r="B132" s="27"/>
      <c r="C132" s="27"/>
      <c r="D132" s="27"/>
    </row>
    <row r="133" spans="2:4" ht="12.75">
      <c r="B133" s="27"/>
      <c r="C133" s="27"/>
      <c r="D133" s="27"/>
    </row>
    <row r="134" spans="2:4" ht="12.75">
      <c r="B134" s="27"/>
      <c r="C134" s="27"/>
      <c r="D134" s="27"/>
    </row>
    <row r="135" spans="2:4" ht="12.75">
      <c r="B135" s="27"/>
      <c r="C135" s="27"/>
      <c r="D135" s="27"/>
    </row>
    <row r="136" spans="2:4" ht="12.75">
      <c r="B136" s="27"/>
      <c r="C136" s="27"/>
      <c r="D136" s="27"/>
    </row>
    <row r="137" spans="2:4" ht="12.75">
      <c r="B137" s="27"/>
      <c r="C137" s="27"/>
      <c r="D137" s="27"/>
    </row>
    <row r="138" spans="2:4" ht="12.75">
      <c r="B138" s="27"/>
      <c r="C138" s="27"/>
      <c r="D138" s="27"/>
    </row>
    <row r="139" spans="2:4" ht="12.75">
      <c r="B139" s="27"/>
      <c r="C139" s="27"/>
      <c r="D139" s="27"/>
    </row>
    <row r="140" spans="2:4" ht="12.75">
      <c r="B140" s="27"/>
      <c r="C140" s="27"/>
      <c r="D140" s="27"/>
    </row>
    <row r="141" spans="2:4" ht="12.75">
      <c r="B141" s="27"/>
      <c r="C141" s="27"/>
      <c r="D141" s="27"/>
    </row>
    <row r="142" spans="2:4" ht="12.75">
      <c r="B142" s="27"/>
      <c r="C142" s="27"/>
      <c r="D142" s="27"/>
    </row>
    <row r="143" spans="2:4" ht="12.75">
      <c r="B143" s="27"/>
      <c r="C143" s="27"/>
      <c r="D143" s="27"/>
    </row>
    <row r="144" spans="2:4" ht="12.75">
      <c r="B144" s="27"/>
      <c r="C144" s="27"/>
      <c r="D144" s="27"/>
    </row>
    <row r="145" spans="2:4" ht="12.75">
      <c r="B145" s="27"/>
      <c r="C145" s="27"/>
      <c r="D145" s="27"/>
    </row>
    <row r="146" spans="2:4" ht="12.75">
      <c r="B146" s="27"/>
      <c r="C146" s="27"/>
      <c r="D146" s="27"/>
    </row>
    <row r="147" spans="2:4" ht="12.75">
      <c r="B147" s="27"/>
      <c r="C147" s="27"/>
      <c r="D147" s="27"/>
    </row>
    <row r="148" spans="2:4" ht="12.75">
      <c r="B148" s="27"/>
      <c r="C148" s="27"/>
      <c r="D148" s="27"/>
    </row>
    <row r="149" spans="2:4" ht="12.75">
      <c r="B149" s="27"/>
      <c r="C149" s="27"/>
      <c r="D149" s="27"/>
    </row>
    <row r="150" spans="2:4" ht="12.75">
      <c r="B150" s="27"/>
      <c r="C150" s="27"/>
      <c r="D150" s="27"/>
    </row>
    <row r="151" spans="2:4" ht="12.75">
      <c r="B151" s="27"/>
      <c r="C151" s="27"/>
      <c r="D151" s="27"/>
    </row>
    <row r="152" spans="2:4" ht="12.75">
      <c r="B152" s="27"/>
      <c r="C152" s="27"/>
      <c r="D152" s="27"/>
    </row>
    <row r="153" spans="2:4" ht="12.75">
      <c r="B153" s="27"/>
      <c r="C153" s="27"/>
      <c r="D153" s="27"/>
    </row>
    <row r="154" spans="2:4" ht="12.75">
      <c r="B154" s="27"/>
      <c r="C154" s="27"/>
      <c r="D154" s="27"/>
    </row>
    <row r="155" spans="2:4" ht="12.75">
      <c r="B155" s="27"/>
      <c r="C155" s="27"/>
      <c r="D155" s="27"/>
    </row>
    <row r="156" spans="2:4" ht="12.75">
      <c r="B156" s="27"/>
      <c r="C156" s="27"/>
      <c r="D156" s="27"/>
    </row>
    <row r="157" spans="2:4" ht="12.75">
      <c r="B157" s="27"/>
      <c r="C157" s="27"/>
      <c r="D157" s="27"/>
    </row>
    <row r="158" spans="2:4" ht="12.75">
      <c r="B158" s="27"/>
      <c r="C158" s="27"/>
      <c r="D158" s="27"/>
    </row>
    <row r="159" spans="2:4" ht="12.75">
      <c r="B159" s="27"/>
      <c r="C159" s="27"/>
      <c r="D159" s="27"/>
    </row>
    <row r="160" spans="2:4" ht="12.75">
      <c r="B160" s="27"/>
      <c r="C160" s="27"/>
      <c r="D160" s="27"/>
    </row>
    <row r="161" spans="2:4" ht="12.75">
      <c r="B161" s="27"/>
      <c r="C161" s="27"/>
      <c r="D161" s="27"/>
    </row>
    <row r="162" spans="2:4" ht="12.75">
      <c r="B162" s="27"/>
      <c r="C162" s="27"/>
      <c r="D162" s="27"/>
    </row>
    <row r="163" spans="2:4" ht="12.75">
      <c r="B163" s="27"/>
      <c r="C163" s="27"/>
      <c r="D163" s="27"/>
    </row>
    <row r="164" spans="2:4" ht="12.75">
      <c r="B164" s="27"/>
      <c r="C164" s="27"/>
      <c r="D164" s="27"/>
    </row>
    <row r="165" spans="2:4" ht="12.75">
      <c r="B165" s="27"/>
      <c r="C165" s="27"/>
      <c r="D165" s="27"/>
    </row>
    <row r="166" spans="2:4" ht="12.75">
      <c r="B166" s="27"/>
      <c r="C166" s="27"/>
      <c r="D166" s="27"/>
    </row>
    <row r="167" spans="2:4" ht="12.75">
      <c r="B167" s="27"/>
      <c r="C167" s="27"/>
      <c r="D167" s="27"/>
    </row>
    <row r="168" spans="2:4" ht="12.75">
      <c r="B168" s="27"/>
      <c r="C168" s="27"/>
      <c r="D168" s="27"/>
    </row>
    <row r="169" spans="2:4" ht="12.75">
      <c r="B169" s="27"/>
      <c r="C169" s="27"/>
      <c r="D169" s="27"/>
    </row>
    <row r="170" spans="2:4" ht="12.75">
      <c r="B170" s="27"/>
      <c r="C170" s="27"/>
      <c r="D170" s="27"/>
    </row>
    <row r="171" spans="2:4" ht="12.75">
      <c r="B171" s="27"/>
      <c r="C171" s="27"/>
      <c r="D171" s="27"/>
    </row>
    <row r="172" spans="2:4" ht="12.75">
      <c r="B172" s="27"/>
      <c r="C172" s="27"/>
      <c r="D172" s="27"/>
    </row>
    <row r="173" spans="2:4" ht="12.75">
      <c r="B173" s="27"/>
      <c r="C173" s="27"/>
      <c r="D173" s="27"/>
    </row>
    <row r="174" spans="2:4" ht="12.75">
      <c r="B174" s="27"/>
      <c r="C174" s="27"/>
      <c r="D174" s="27"/>
    </row>
    <row r="175" spans="2:4" ht="12.75">
      <c r="B175" s="27"/>
      <c r="C175" s="27"/>
      <c r="D175" s="27"/>
    </row>
    <row r="176" spans="2:4" ht="12.75">
      <c r="B176" s="27"/>
      <c r="C176" s="27"/>
      <c r="D176" s="27"/>
    </row>
    <row r="177" spans="2:4" ht="12.75">
      <c r="B177" s="27"/>
      <c r="C177" s="27"/>
      <c r="D177" s="27"/>
    </row>
    <row r="178" spans="2:4" ht="12.75">
      <c r="B178" s="27"/>
      <c r="C178" s="27"/>
      <c r="D178" s="27"/>
    </row>
    <row r="179" spans="2:4" ht="12.75">
      <c r="B179" s="27"/>
      <c r="C179" s="27"/>
      <c r="D179" s="27"/>
    </row>
    <row r="180" spans="2:4" ht="12.75">
      <c r="B180" s="27"/>
      <c r="C180" s="27"/>
      <c r="D180" s="27"/>
    </row>
    <row r="181" spans="2:4" ht="12.75">
      <c r="B181" s="27"/>
      <c r="C181" s="27"/>
      <c r="D181" s="27"/>
    </row>
    <row r="182" spans="2:4" ht="12.75">
      <c r="B182" s="27"/>
      <c r="C182" s="27"/>
      <c r="D182" s="27"/>
    </row>
    <row r="183" spans="2:4" ht="12.75">
      <c r="B183" s="27"/>
      <c r="C183" s="27"/>
      <c r="D183" s="27"/>
    </row>
    <row r="184" spans="2:4" ht="12.75">
      <c r="B184" s="27"/>
      <c r="C184" s="27"/>
      <c r="D184" s="27"/>
    </row>
    <row r="185" spans="2:4" ht="12.75">
      <c r="B185" s="27"/>
      <c r="C185" s="27"/>
      <c r="D185" s="27"/>
    </row>
    <row r="186" spans="2:4" ht="12.75">
      <c r="B186" s="27"/>
      <c r="C186" s="27"/>
      <c r="D186" s="27"/>
    </row>
    <row r="187" spans="2:4" ht="12.75">
      <c r="B187" s="27"/>
      <c r="C187" s="27"/>
      <c r="D187" s="27"/>
    </row>
    <row r="188" spans="2:4" ht="12.75">
      <c r="B188" s="27"/>
      <c r="C188" s="27"/>
      <c r="D188" s="27"/>
    </row>
    <row r="189" spans="2:4" ht="12.75">
      <c r="B189" s="27"/>
      <c r="C189" s="27"/>
      <c r="D189" s="27"/>
    </row>
    <row r="190" spans="2:4" ht="12.75">
      <c r="B190" s="27"/>
      <c r="C190" s="27"/>
      <c r="D190" s="27"/>
    </row>
    <row r="191" spans="2:4" ht="12.75">
      <c r="B191" s="27"/>
      <c r="C191" s="27"/>
      <c r="D191" s="27"/>
    </row>
    <row r="192" spans="2:4" ht="12.75">
      <c r="B192" s="27"/>
      <c r="C192" s="27"/>
      <c r="D192" s="27"/>
    </row>
    <row r="193" spans="2:4" ht="12.75">
      <c r="B193" s="27"/>
      <c r="C193" s="27"/>
      <c r="D193" s="27"/>
    </row>
    <row r="194" spans="2:4" ht="12.75">
      <c r="B194" s="27"/>
      <c r="C194" s="27"/>
      <c r="D194" s="27"/>
    </row>
    <row r="195" spans="2:4" ht="12.75">
      <c r="B195" s="27"/>
      <c r="C195" s="27"/>
      <c r="D195" s="27"/>
    </row>
    <row r="196" spans="2:4" ht="12.75">
      <c r="B196" s="27"/>
      <c r="C196" s="27"/>
      <c r="D196" s="27"/>
    </row>
    <row r="197" spans="2:4" ht="12.75">
      <c r="B197" s="27"/>
      <c r="C197" s="27"/>
      <c r="D197" s="27"/>
    </row>
    <row r="198" spans="2:4" ht="12.75">
      <c r="B198" s="27"/>
      <c r="C198" s="27"/>
      <c r="D198" s="27"/>
    </row>
    <row r="199" spans="2:4" ht="12.75">
      <c r="B199" s="27"/>
      <c r="C199" s="27"/>
      <c r="D199" s="27"/>
    </row>
    <row r="200" spans="2:4" ht="12.75">
      <c r="B200" s="27"/>
      <c r="C200" s="27"/>
      <c r="D200" s="27"/>
    </row>
    <row r="201" spans="2:4" ht="12.75">
      <c r="B201" s="27"/>
      <c r="C201" s="27"/>
      <c r="D201" s="27"/>
    </row>
    <row r="202" spans="2:4" ht="12.75">
      <c r="B202" s="27"/>
      <c r="C202" s="27"/>
      <c r="D202" s="27"/>
    </row>
    <row r="203" spans="2:4" ht="12.75">
      <c r="B203" s="27"/>
      <c r="C203" s="27"/>
      <c r="D203" s="27"/>
    </row>
    <row r="204" spans="2:4" ht="12.75">
      <c r="B204" s="27"/>
      <c r="C204" s="27"/>
      <c r="D204" s="27"/>
    </row>
    <row r="205" spans="2:4" ht="12.75">
      <c r="B205" s="27"/>
      <c r="C205" s="27"/>
      <c r="D205" s="27"/>
    </row>
    <row r="206" spans="2:4" ht="12.75">
      <c r="B206" s="27"/>
      <c r="C206" s="27"/>
      <c r="D206" s="27"/>
    </row>
    <row r="207" spans="2:4" ht="12.75">
      <c r="B207" s="27"/>
      <c r="C207" s="27"/>
      <c r="D207" s="27"/>
    </row>
    <row r="208" spans="2:4" ht="12.75">
      <c r="B208" s="27"/>
      <c r="C208" s="27"/>
      <c r="D208" s="27"/>
    </row>
    <row r="209" spans="2:4" ht="12.75">
      <c r="B209" s="27"/>
      <c r="C209" s="27"/>
      <c r="D209" s="27"/>
    </row>
    <row r="210" spans="2:4" ht="12.75">
      <c r="B210" s="27"/>
      <c r="C210" s="27"/>
      <c r="D210" s="27"/>
    </row>
    <row r="211" spans="2:4" ht="12.75">
      <c r="B211" s="27"/>
      <c r="C211" s="27"/>
      <c r="D211" s="27"/>
    </row>
    <row r="212" spans="2:4" ht="12.75">
      <c r="B212" s="27"/>
      <c r="C212" s="27"/>
      <c r="D212" s="27"/>
    </row>
    <row r="213" spans="2:4" ht="12.75">
      <c r="B213" s="27"/>
      <c r="C213" s="27"/>
      <c r="D213" s="27"/>
    </row>
    <row r="214" spans="2:4" ht="12.75">
      <c r="B214" s="27"/>
      <c r="C214" s="27"/>
      <c r="D214" s="27"/>
    </row>
    <row r="215" spans="2:4" ht="12.75">
      <c r="B215" s="27"/>
      <c r="C215" s="27"/>
      <c r="D215" s="27"/>
    </row>
    <row r="216" spans="2:4" ht="12.75">
      <c r="B216" s="27"/>
      <c r="C216" s="27"/>
      <c r="D216" s="27"/>
    </row>
    <row r="217" spans="2:4" ht="12.75">
      <c r="B217" s="27"/>
      <c r="C217" s="27"/>
      <c r="D217" s="27"/>
    </row>
    <row r="218" spans="2:4" ht="12.75">
      <c r="B218" s="27"/>
      <c r="C218" s="27"/>
      <c r="D218" s="27"/>
    </row>
    <row r="219" spans="2:4" ht="12.75">
      <c r="B219" s="27"/>
      <c r="C219" s="27"/>
      <c r="D219" s="27"/>
    </row>
    <row r="220" spans="2:4" ht="12.75">
      <c r="B220" s="27"/>
      <c r="C220" s="27"/>
      <c r="D220" s="27"/>
    </row>
    <row r="221" spans="2:4" ht="12.75">
      <c r="B221" s="27"/>
      <c r="C221" s="27"/>
      <c r="D221" s="27"/>
    </row>
    <row r="222" spans="2:4" ht="12.75">
      <c r="B222" s="27"/>
      <c r="C222" s="27"/>
      <c r="D222" s="27"/>
    </row>
    <row r="223" spans="2:4" ht="12.75">
      <c r="B223" s="27"/>
      <c r="C223" s="27"/>
      <c r="D223" s="27"/>
    </row>
    <row r="224" spans="2:4" ht="12.75">
      <c r="B224" s="27"/>
      <c r="C224" s="27"/>
      <c r="D224" s="27"/>
    </row>
    <row r="225" spans="2:4" ht="12.75">
      <c r="B225" s="27"/>
      <c r="C225" s="27"/>
      <c r="D225" s="27"/>
    </row>
    <row r="226" spans="2:4" ht="12.75">
      <c r="B226" s="27"/>
      <c r="C226" s="27"/>
      <c r="D226" s="27"/>
    </row>
    <row r="227" spans="2:4" ht="12.75">
      <c r="B227" s="27"/>
      <c r="C227" s="27"/>
      <c r="D227" s="27"/>
    </row>
    <row r="228" spans="2:4" ht="12.75">
      <c r="B228" s="27"/>
      <c r="C228" s="27"/>
      <c r="D228" s="27"/>
    </row>
    <row r="229" spans="2:4" ht="12.75">
      <c r="B229" s="27"/>
      <c r="C229" s="27"/>
      <c r="D229" s="27"/>
    </row>
    <row r="230" spans="2:4" ht="12.75">
      <c r="B230" s="27"/>
      <c r="C230" s="27"/>
      <c r="D230" s="27"/>
    </row>
    <row r="231" spans="2:4" ht="12.75">
      <c r="B231" s="27"/>
      <c r="C231" s="27"/>
      <c r="D231" s="27"/>
    </row>
    <row r="232" spans="2:4" ht="12.75">
      <c r="B232" s="27"/>
      <c r="C232" s="27"/>
      <c r="D232" s="27"/>
    </row>
    <row r="233" spans="2:4" ht="12.75">
      <c r="B233" s="27"/>
      <c r="C233" s="27"/>
      <c r="D233" s="27"/>
    </row>
    <row r="234" spans="2:4" ht="12.75">
      <c r="B234" s="27"/>
      <c r="C234" s="27"/>
      <c r="D234" s="27"/>
    </row>
    <row r="235" spans="2:4" ht="12.75">
      <c r="B235" s="27"/>
      <c r="C235" s="27"/>
      <c r="D235" s="27"/>
    </row>
    <row r="236" spans="2:4" ht="12.75">
      <c r="B236" s="27"/>
      <c r="C236" s="27"/>
      <c r="D236" s="27"/>
    </row>
    <row r="237" spans="2:4" ht="12.75">
      <c r="B237" s="27"/>
      <c r="C237" s="27"/>
      <c r="D237" s="27"/>
    </row>
    <row r="238" spans="2:4" ht="12.75">
      <c r="B238" s="27"/>
      <c r="C238" s="27"/>
      <c r="D238" s="27"/>
    </row>
    <row r="239" spans="2:4" ht="12.75">
      <c r="B239" s="27"/>
      <c r="C239" s="27"/>
      <c r="D239" s="27"/>
    </row>
    <row r="240" spans="2:4" ht="12.75">
      <c r="B240" s="27"/>
      <c r="C240" s="27"/>
      <c r="D240" s="27"/>
    </row>
    <row r="241" spans="2:4" ht="12.75">
      <c r="B241" s="27"/>
      <c r="C241" s="27"/>
      <c r="D241" s="27"/>
    </row>
    <row r="242" spans="2:4" ht="12.75">
      <c r="B242" s="27"/>
      <c r="C242" s="27"/>
      <c r="D242" s="27"/>
    </row>
    <row r="243" spans="2:4" ht="12.75">
      <c r="B243" s="27"/>
      <c r="C243" s="27"/>
      <c r="D243" s="27"/>
    </row>
    <row r="244" spans="2:4" ht="12.75">
      <c r="B244" s="27"/>
      <c r="C244" s="27"/>
      <c r="D244" s="27"/>
    </row>
    <row r="245" spans="2:4" ht="12.75">
      <c r="B245" s="27"/>
      <c r="C245" s="27"/>
      <c r="D245" s="27"/>
    </row>
    <row r="246" spans="2:4" ht="12.75">
      <c r="B246" s="27"/>
      <c r="C246" s="27"/>
      <c r="D246" s="27"/>
    </row>
    <row r="247" spans="2:4" ht="12.75">
      <c r="B247" s="27"/>
      <c r="C247" s="27"/>
      <c r="D247" s="27"/>
    </row>
    <row r="248" spans="2:4" ht="12.75">
      <c r="B248" s="27"/>
      <c r="C248" s="27"/>
      <c r="D248" s="27"/>
    </row>
    <row r="249" spans="2:4" ht="12.75">
      <c r="B249" s="27"/>
      <c r="C249" s="27"/>
      <c r="D249" s="27"/>
    </row>
    <row r="250" spans="2:4" ht="12.75">
      <c r="B250" s="27"/>
      <c r="C250" s="27"/>
      <c r="D250" s="27"/>
    </row>
    <row r="251" spans="2:4" ht="12.75">
      <c r="B251" s="27"/>
      <c r="C251" s="27"/>
      <c r="D251" s="27"/>
    </row>
    <row r="252" spans="2:4" ht="12.75">
      <c r="B252" s="27"/>
      <c r="C252" s="27"/>
      <c r="D252" s="27"/>
    </row>
    <row r="253" spans="2:4" ht="12.75">
      <c r="B253" s="27"/>
      <c r="C253" s="27"/>
      <c r="D253" s="27"/>
    </row>
    <row r="254" spans="2:4" ht="12.75">
      <c r="B254" s="27"/>
      <c r="C254" s="27"/>
      <c r="D254" s="27"/>
    </row>
    <row r="255" spans="2:4" ht="12.75">
      <c r="B255" s="27"/>
      <c r="C255" s="27"/>
      <c r="D255" s="27"/>
    </row>
    <row r="256" spans="2:4" ht="12.75">
      <c r="B256" s="27"/>
      <c r="C256" s="27"/>
      <c r="D256" s="27"/>
    </row>
  </sheetData>
  <sheetProtection/>
  <mergeCells count="1">
    <mergeCell ref="B4:D4"/>
  </mergeCells>
  <printOptions/>
  <pageMargins left="0.75" right="0.75" top="1" bottom="1" header="0.5" footer="0.5"/>
  <pageSetup horizontalDpi="300" verticalDpi="300" orientation="portrait" r:id="rId1"/>
</worksheet>
</file>

<file path=xl/worksheets/sheet10.xml><?xml version="1.0" encoding="utf-8"?>
<worksheet xmlns="http://schemas.openxmlformats.org/spreadsheetml/2006/main" xmlns:r="http://schemas.openxmlformats.org/officeDocument/2006/relationships">
  <dimension ref="B1:D258"/>
  <sheetViews>
    <sheetView showGridLines="0" zoomScalePageLayoutView="0" workbookViewId="0" topLeftCell="A1">
      <selection activeCell="A1" sqref="A1:D16384"/>
    </sheetView>
  </sheetViews>
  <sheetFormatPr defaultColWidth="9.140625" defaultRowHeight="12.75"/>
  <cols>
    <col min="1" max="1" width="3.57421875" style="0" customWidth="1"/>
    <col min="2" max="2" width="34.28125" style="0" bestFit="1" customWidth="1"/>
    <col min="3" max="4" width="35.7109375" style="0" customWidth="1"/>
  </cols>
  <sheetData>
    <row r="1" ht="8.25" customHeight="1" thickBot="1">
      <c r="C1" s="14"/>
    </row>
    <row r="2" spans="2:4" ht="12.75">
      <c r="B2" s="57"/>
      <c r="C2" s="61"/>
      <c r="D2" s="58"/>
    </row>
    <row r="3" spans="2:4" ht="19.5">
      <c r="B3" s="4"/>
      <c r="C3" s="60" t="s">
        <v>4</v>
      </c>
      <c r="D3" s="10"/>
    </row>
    <row r="4" spans="2:4" s="2" customFormat="1" ht="80.25" customHeight="1">
      <c r="B4" s="246" t="s">
        <v>5</v>
      </c>
      <c r="C4" s="247"/>
      <c r="D4" s="248"/>
    </row>
    <row r="5" spans="2:4" ht="12.75">
      <c r="B5" s="4"/>
      <c r="C5" s="9"/>
      <c r="D5" s="10"/>
    </row>
    <row r="6" spans="2:4" ht="12.75">
      <c r="B6" s="11" t="s">
        <v>6</v>
      </c>
      <c r="C6" s="12" t="s">
        <v>173</v>
      </c>
      <c r="D6" s="13" t="s">
        <v>174</v>
      </c>
    </row>
    <row r="7" spans="2:4" ht="42.75">
      <c r="B7" s="65" t="s">
        <v>193</v>
      </c>
      <c r="C7" s="66" t="s">
        <v>194</v>
      </c>
      <c r="D7" s="67" t="s">
        <v>195</v>
      </c>
    </row>
    <row r="8" spans="2:4" ht="53.25">
      <c r="B8" s="71" t="s">
        <v>779</v>
      </c>
      <c r="C8" s="72" t="s">
        <v>214</v>
      </c>
      <c r="D8" s="73" t="s">
        <v>789</v>
      </c>
    </row>
    <row r="9" spans="2:4" s="2" customFormat="1" ht="66.75" customHeight="1">
      <c r="B9" s="139" t="s">
        <v>200</v>
      </c>
      <c r="C9" s="72" t="s">
        <v>15</v>
      </c>
      <c r="D9" s="140" t="s">
        <v>831</v>
      </c>
    </row>
    <row r="10" spans="2:4" ht="53.25">
      <c r="B10" s="141" t="s">
        <v>329</v>
      </c>
      <c r="C10" s="72" t="s">
        <v>330</v>
      </c>
      <c r="D10" s="140" t="s">
        <v>331</v>
      </c>
    </row>
    <row r="11" spans="2:4" ht="42.75">
      <c r="B11" s="141" t="s">
        <v>181</v>
      </c>
      <c r="C11" s="72" t="s">
        <v>182</v>
      </c>
      <c r="D11" s="140" t="s">
        <v>788</v>
      </c>
    </row>
    <row r="12" spans="2:4" ht="63.75">
      <c r="B12" s="71" t="s">
        <v>202</v>
      </c>
      <c r="C12" s="72" t="s">
        <v>2</v>
      </c>
      <c r="D12" s="73" t="s">
        <v>203</v>
      </c>
    </row>
    <row r="13" spans="2:4" ht="42.75">
      <c r="B13" s="71" t="s">
        <v>305</v>
      </c>
      <c r="C13" s="72" t="s">
        <v>306</v>
      </c>
      <c r="D13" s="73" t="s">
        <v>307</v>
      </c>
    </row>
    <row r="14" spans="2:4" ht="126.75">
      <c r="B14" s="142" t="s">
        <v>250</v>
      </c>
      <c r="C14" s="69" t="s">
        <v>303</v>
      </c>
      <c r="D14" s="143" t="s">
        <v>304</v>
      </c>
    </row>
    <row r="15" spans="2:4" ht="12.75">
      <c r="B15" s="62" t="s">
        <v>183</v>
      </c>
      <c r="C15" s="43" t="s">
        <v>16</v>
      </c>
      <c r="D15" s="13" t="s">
        <v>472</v>
      </c>
    </row>
    <row r="16" spans="2:4" ht="95.25">
      <c r="B16" s="71" t="s">
        <v>187</v>
      </c>
      <c r="C16" s="72" t="s">
        <v>188</v>
      </c>
      <c r="D16" s="73" t="s">
        <v>215</v>
      </c>
    </row>
    <row r="17" spans="2:4" ht="87.75" customHeight="1">
      <c r="B17" s="71" t="s">
        <v>834</v>
      </c>
      <c r="C17" s="72" t="s">
        <v>835</v>
      </c>
      <c r="D17" s="73" t="s">
        <v>216</v>
      </c>
    </row>
    <row r="18" spans="2:4" ht="12.75">
      <c r="B18" s="144"/>
      <c r="C18" s="69"/>
      <c r="D18" s="70"/>
    </row>
    <row r="19" spans="2:4" ht="13.5" thickBot="1">
      <c r="B19" s="63"/>
      <c r="C19" s="64"/>
      <c r="D19" s="59"/>
    </row>
    <row r="20" spans="2:4" ht="12.75">
      <c r="B20" s="27"/>
      <c r="C20" s="27"/>
      <c r="D20" s="27"/>
    </row>
    <row r="21" spans="2:4" ht="12.75">
      <c r="B21" t="s">
        <v>730</v>
      </c>
      <c r="D21" s="27"/>
    </row>
    <row r="22" spans="2:4" ht="12.75">
      <c r="B22" s="51" t="s">
        <v>849</v>
      </c>
      <c r="C22" s="27"/>
      <c r="D22" s="27"/>
    </row>
    <row r="23" spans="2:4" ht="12.75">
      <c r="B23" s="161" t="s">
        <v>217</v>
      </c>
      <c r="C23" s="27"/>
      <c r="D23" s="27"/>
    </row>
    <row r="24" spans="2:4" ht="12.75">
      <c r="B24" s="53" t="s">
        <v>818</v>
      </c>
      <c r="C24" s="27"/>
      <c r="D24" s="27"/>
    </row>
    <row r="25" spans="2:4" ht="12.75">
      <c r="B25" s="27"/>
      <c r="C25" s="27"/>
      <c r="D25" s="27"/>
    </row>
    <row r="26" spans="2:4" ht="12.75">
      <c r="B26" s="27"/>
      <c r="C26" s="27"/>
      <c r="D26" s="27"/>
    </row>
    <row r="27" spans="2:4" ht="12.75">
      <c r="B27" s="27"/>
      <c r="C27" s="27"/>
      <c r="D27" s="27"/>
    </row>
    <row r="28" spans="2:4" ht="12.75">
      <c r="B28" s="27"/>
      <c r="C28" s="27"/>
      <c r="D28" s="27"/>
    </row>
    <row r="29" spans="2:4" ht="12.75">
      <c r="B29" s="27"/>
      <c r="C29" s="27"/>
      <c r="D29" s="27"/>
    </row>
    <row r="30" spans="2:4" ht="12.75">
      <c r="B30" s="27"/>
      <c r="C30" s="27"/>
      <c r="D30" s="27"/>
    </row>
    <row r="31" spans="2:4" ht="12.75">
      <c r="B31" s="27"/>
      <c r="C31" s="27"/>
      <c r="D31" s="27"/>
    </row>
    <row r="32" spans="2:4" ht="12.75">
      <c r="B32" s="27"/>
      <c r="C32" s="27"/>
      <c r="D32" s="27"/>
    </row>
    <row r="33" spans="2:4" ht="12.75">
      <c r="B33" s="27"/>
      <c r="C33" s="27"/>
      <c r="D33" s="27"/>
    </row>
    <row r="34" spans="2:4" ht="12.75">
      <c r="B34" s="27"/>
      <c r="C34" s="27"/>
      <c r="D34" s="27"/>
    </row>
    <row r="35" spans="2:4" ht="12.75">
      <c r="B35" s="27"/>
      <c r="C35" s="27"/>
      <c r="D35" s="27"/>
    </row>
    <row r="36" spans="2:4" ht="12.75">
      <c r="B36" s="27"/>
      <c r="C36" s="27"/>
      <c r="D36" s="27"/>
    </row>
    <row r="37" spans="2:4" ht="12.75">
      <c r="B37" s="27"/>
      <c r="C37" s="27"/>
      <c r="D37" s="27"/>
    </row>
    <row r="38" spans="2:4" ht="12.75">
      <c r="B38" s="27"/>
      <c r="C38" s="27"/>
      <c r="D38" s="27"/>
    </row>
    <row r="39" spans="2:4" ht="12.75">
      <c r="B39" s="27"/>
      <c r="C39" s="27"/>
      <c r="D39" s="27"/>
    </row>
    <row r="40" spans="2:4" ht="12.75">
      <c r="B40" s="27"/>
      <c r="C40" s="27"/>
      <c r="D40" s="27"/>
    </row>
    <row r="41" spans="2:4" ht="12.75">
      <c r="B41" s="27"/>
      <c r="C41" s="27"/>
      <c r="D41" s="27"/>
    </row>
    <row r="42" spans="2:4" ht="12.75">
      <c r="B42" s="27"/>
      <c r="C42" s="27"/>
      <c r="D42" s="27"/>
    </row>
    <row r="43" spans="2:4" ht="12.75">
      <c r="B43" s="27"/>
      <c r="C43" s="27"/>
      <c r="D43" s="27"/>
    </row>
    <row r="44" spans="2:4" ht="12.75">
      <c r="B44" s="27"/>
      <c r="C44" s="27"/>
      <c r="D44" s="27"/>
    </row>
    <row r="45" spans="2:4" ht="12.75">
      <c r="B45" s="27"/>
      <c r="C45" s="27"/>
      <c r="D45" s="27"/>
    </row>
    <row r="46" spans="2:4" ht="12.75">
      <c r="B46" s="27"/>
      <c r="C46" s="27"/>
      <c r="D46" s="27"/>
    </row>
    <row r="47" spans="2:4" ht="12.75">
      <c r="B47" s="27"/>
      <c r="C47" s="27"/>
      <c r="D47" s="27"/>
    </row>
    <row r="48" spans="2:4" ht="12.75">
      <c r="B48" s="27"/>
      <c r="C48" s="27"/>
      <c r="D48" s="27"/>
    </row>
    <row r="49" spans="2:4" ht="12.75">
      <c r="B49" s="27"/>
      <c r="C49" s="27"/>
      <c r="D49" s="27"/>
    </row>
    <row r="50" spans="2:4" ht="12.75">
      <c r="B50" s="27"/>
      <c r="C50" s="27"/>
      <c r="D50" s="27"/>
    </row>
    <row r="51" spans="2:4" ht="12.75">
      <c r="B51" s="27"/>
      <c r="C51" s="27"/>
      <c r="D51" s="27"/>
    </row>
    <row r="52" spans="2:4" ht="12.75">
      <c r="B52" s="27"/>
      <c r="C52" s="27"/>
      <c r="D52" s="27"/>
    </row>
    <row r="53" spans="2:4" ht="12.75">
      <c r="B53" s="27"/>
      <c r="C53" s="27"/>
      <c r="D53" s="27"/>
    </row>
    <row r="54" spans="2:4" ht="12.75">
      <c r="B54" s="27"/>
      <c r="C54" s="27"/>
      <c r="D54" s="27"/>
    </row>
    <row r="55" spans="2:4" ht="12.75">
      <c r="B55" s="27"/>
      <c r="C55" s="27"/>
      <c r="D55" s="27"/>
    </row>
    <row r="56" spans="2:4" ht="12.75">
      <c r="B56" s="27"/>
      <c r="C56" s="27"/>
      <c r="D56" s="27"/>
    </row>
    <row r="57" spans="2:4" ht="12.75">
      <c r="B57" s="27"/>
      <c r="C57" s="27"/>
      <c r="D57" s="27"/>
    </row>
    <row r="58" spans="2:4" ht="12.75">
      <c r="B58" s="27"/>
      <c r="C58" s="27"/>
      <c r="D58" s="27"/>
    </row>
    <row r="59" spans="2:4" ht="12.75">
      <c r="B59" s="27"/>
      <c r="C59" s="27"/>
      <c r="D59" s="27"/>
    </row>
    <row r="60" spans="2:4" ht="12.75">
      <c r="B60" s="27"/>
      <c r="C60" s="27"/>
      <c r="D60" s="27"/>
    </row>
    <row r="61" spans="2:4" ht="12.75">
      <c r="B61" s="27"/>
      <c r="C61" s="27"/>
      <c r="D61" s="27"/>
    </row>
    <row r="62" spans="2:4" ht="12.75">
      <c r="B62" s="27"/>
      <c r="C62" s="27"/>
      <c r="D62" s="27"/>
    </row>
    <row r="63" spans="2:4" ht="12.75">
      <c r="B63" s="27"/>
      <c r="C63" s="27"/>
      <c r="D63" s="27"/>
    </row>
    <row r="64" spans="2:4" ht="12.75">
      <c r="B64" s="27"/>
      <c r="C64" s="27"/>
      <c r="D64" s="27"/>
    </row>
    <row r="65" spans="2:4" ht="12.75">
      <c r="B65" s="27"/>
      <c r="C65" s="27"/>
      <c r="D65" s="27"/>
    </row>
    <row r="66" spans="2:4" ht="12.75">
      <c r="B66" s="27"/>
      <c r="C66" s="27"/>
      <c r="D66" s="27"/>
    </row>
    <row r="67" spans="2:4" ht="12.75">
      <c r="B67" s="27"/>
      <c r="C67" s="27"/>
      <c r="D67" s="27"/>
    </row>
    <row r="68" spans="2:4" ht="12.75">
      <c r="B68" s="27"/>
      <c r="C68" s="27"/>
      <c r="D68" s="27"/>
    </row>
    <row r="69" spans="2:4" ht="12.75">
      <c r="B69" s="27"/>
      <c r="C69" s="27"/>
      <c r="D69" s="27"/>
    </row>
    <row r="70" spans="2:4" ht="12.75">
      <c r="B70" s="27"/>
      <c r="C70" s="27"/>
      <c r="D70" s="27"/>
    </row>
    <row r="71" spans="2:4" ht="12.75">
      <c r="B71" s="27"/>
      <c r="C71" s="27"/>
      <c r="D71" s="27"/>
    </row>
    <row r="72" spans="2:4" ht="12.75">
      <c r="B72" s="27"/>
      <c r="C72" s="27"/>
      <c r="D72" s="27"/>
    </row>
    <row r="73" spans="2:4" ht="12.75">
      <c r="B73" s="27"/>
      <c r="C73" s="27"/>
      <c r="D73" s="27"/>
    </row>
    <row r="74" spans="2:4" ht="12.75">
      <c r="B74" s="27"/>
      <c r="C74" s="27"/>
      <c r="D74" s="27"/>
    </row>
    <row r="75" spans="2:4" ht="12.75">
      <c r="B75" s="27"/>
      <c r="C75" s="27"/>
      <c r="D75" s="27"/>
    </row>
    <row r="76" spans="2:4" ht="12.75">
      <c r="B76" s="27"/>
      <c r="C76" s="27"/>
      <c r="D76" s="27"/>
    </row>
    <row r="77" spans="2:4" ht="12.75">
      <c r="B77" s="27"/>
      <c r="C77" s="27"/>
      <c r="D77" s="27"/>
    </row>
    <row r="78" spans="2:4" ht="12.75">
      <c r="B78" s="27"/>
      <c r="C78" s="27"/>
      <c r="D78" s="27"/>
    </row>
    <row r="79" spans="2:4" ht="12.75">
      <c r="B79" s="27"/>
      <c r="C79" s="27"/>
      <c r="D79" s="27"/>
    </row>
    <row r="80" spans="2:4" ht="12.75">
      <c r="B80" s="27"/>
      <c r="C80" s="27"/>
      <c r="D80" s="27"/>
    </row>
    <row r="81" spans="2:4" ht="12.75">
      <c r="B81" s="27"/>
      <c r="C81" s="27"/>
      <c r="D81" s="27"/>
    </row>
    <row r="82" spans="2:4" ht="12.75">
      <c r="B82" s="27"/>
      <c r="C82" s="27"/>
      <c r="D82" s="27"/>
    </row>
    <row r="83" spans="2:4" ht="12.75">
      <c r="B83" s="27"/>
      <c r="C83" s="27"/>
      <c r="D83" s="27"/>
    </row>
    <row r="84" spans="2:4" ht="12.75">
      <c r="B84" s="27"/>
      <c r="C84" s="27"/>
      <c r="D84" s="27"/>
    </row>
    <row r="85" spans="2:4" ht="12.75">
      <c r="B85" s="27"/>
      <c r="C85" s="27"/>
      <c r="D85" s="27"/>
    </row>
    <row r="86" spans="2:4" ht="12.75">
      <c r="B86" s="27"/>
      <c r="C86" s="27"/>
      <c r="D86" s="27"/>
    </row>
    <row r="87" spans="2:4" ht="12.75">
      <c r="B87" s="27"/>
      <c r="C87" s="27"/>
      <c r="D87" s="27"/>
    </row>
    <row r="88" spans="2:4" ht="12.75">
      <c r="B88" s="27"/>
      <c r="C88" s="27"/>
      <c r="D88" s="27"/>
    </row>
    <row r="89" spans="2:4" ht="12.75">
      <c r="B89" s="27"/>
      <c r="C89" s="27"/>
      <c r="D89" s="27"/>
    </row>
    <row r="90" spans="2:4" ht="12.75">
      <c r="B90" s="27"/>
      <c r="C90" s="27"/>
      <c r="D90" s="27"/>
    </row>
    <row r="91" spans="2:4" ht="12.75">
      <c r="B91" s="27"/>
      <c r="C91" s="27"/>
      <c r="D91" s="27"/>
    </row>
    <row r="92" spans="2:4" ht="12.75">
      <c r="B92" s="27"/>
      <c r="C92" s="27"/>
      <c r="D92" s="27"/>
    </row>
    <row r="93" spans="2:4" ht="12.75">
      <c r="B93" s="27"/>
      <c r="C93" s="27"/>
      <c r="D93" s="27"/>
    </row>
    <row r="94" spans="2:4" ht="12.75">
      <c r="B94" s="27"/>
      <c r="C94" s="27"/>
      <c r="D94" s="27"/>
    </row>
    <row r="95" spans="2:4" ht="12.75">
      <c r="B95" s="27"/>
      <c r="C95" s="27"/>
      <c r="D95" s="27"/>
    </row>
    <row r="96" spans="2:4" ht="12.75">
      <c r="B96" s="27"/>
      <c r="C96" s="27"/>
      <c r="D96" s="27"/>
    </row>
    <row r="97" spans="2:4" ht="12.75">
      <c r="B97" s="27"/>
      <c r="C97" s="27"/>
      <c r="D97" s="27"/>
    </row>
    <row r="98" spans="2:4" ht="12.75">
      <c r="B98" s="27"/>
      <c r="C98" s="27"/>
      <c r="D98" s="27"/>
    </row>
    <row r="99" spans="2:4" ht="12.75">
      <c r="B99" s="27"/>
      <c r="C99" s="27"/>
      <c r="D99" s="27"/>
    </row>
    <row r="100" spans="2:4" ht="12.75">
      <c r="B100" s="27"/>
      <c r="C100" s="27"/>
      <c r="D100" s="27"/>
    </row>
    <row r="101" spans="2:4" ht="12.75">
      <c r="B101" s="27"/>
      <c r="C101" s="27"/>
      <c r="D101" s="27"/>
    </row>
    <row r="102" spans="2:4" ht="12.75">
      <c r="B102" s="27"/>
      <c r="C102" s="27"/>
      <c r="D102" s="27"/>
    </row>
    <row r="103" spans="2:4" ht="12.75">
      <c r="B103" s="27"/>
      <c r="C103" s="27"/>
      <c r="D103" s="27"/>
    </row>
    <row r="104" spans="2:4" ht="12.75">
      <c r="B104" s="27"/>
      <c r="C104" s="27"/>
      <c r="D104" s="27"/>
    </row>
    <row r="105" spans="2:4" ht="12.75">
      <c r="B105" s="27"/>
      <c r="C105" s="27"/>
      <c r="D105" s="27"/>
    </row>
    <row r="106" spans="2:4" ht="12.75">
      <c r="B106" s="27"/>
      <c r="C106" s="27"/>
      <c r="D106" s="27"/>
    </row>
    <row r="107" spans="2:4" ht="12.75">
      <c r="B107" s="27"/>
      <c r="C107" s="27"/>
      <c r="D107" s="27"/>
    </row>
    <row r="108" spans="2:4" ht="12.75">
      <c r="B108" s="27"/>
      <c r="C108" s="27"/>
      <c r="D108" s="27"/>
    </row>
    <row r="109" spans="2:4" ht="12.75">
      <c r="B109" s="27"/>
      <c r="C109" s="27"/>
      <c r="D109" s="27"/>
    </row>
    <row r="110" spans="2:4" ht="12.75">
      <c r="B110" s="27"/>
      <c r="C110" s="27"/>
      <c r="D110" s="27"/>
    </row>
    <row r="111" spans="2:4" ht="12.75">
      <c r="B111" s="27"/>
      <c r="C111" s="27"/>
      <c r="D111" s="27"/>
    </row>
    <row r="112" spans="2:4" ht="12.75">
      <c r="B112" s="27"/>
      <c r="C112" s="27"/>
      <c r="D112" s="27"/>
    </row>
    <row r="113" spans="2:4" ht="12.75">
      <c r="B113" s="27"/>
      <c r="C113" s="27"/>
      <c r="D113" s="27"/>
    </row>
    <row r="114" spans="2:4" ht="12.75">
      <c r="B114" s="27"/>
      <c r="C114" s="27"/>
      <c r="D114" s="27"/>
    </row>
    <row r="115" spans="2:4" ht="12.75">
      <c r="B115" s="27"/>
      <c r="C115" s="27"/>
      <c r="D115" s="27"/>
    </row>
    <row r="116" spans="2:4" ht="12.75">
      <c r="B116" s="27"/>
      <c r="C116" s="27"/>
      <c r="D116" s="27"/>
    </row>
    <row r="117" spans="2:4" ht="12.75">
      <c r="B117" s="27"/>
      <c r="C117" s="27"/>
      <c r="D117" s="27"/>
    </row>
    <row r="118" spans="2:4" ht="12.75">
      <c r="B118" s="27"/>
      <c r="C118" s="27"/>
      <c r="D118" s="27"/>
    </row>
    <row r="119" spans="2:4" ht="12.75">
      <c r="B119" s="27"/>
      <c r="C119" s="27"/>
      <c r="D119" s="27"/>
    </row>
    <row r="120" spans="2:4" ht="12.75">
      <c r="B120" s="27"/>
      <c r="C120" s="27"/>
      <c r="D120" s="27"/>
    </row>
    <row r="121" spans="2:4" ht="12.75">
      <c r="B121" s="27"/>
      <c r="C121" s="27"/>
      <c r="D121" s="27"/>
    </row>
    <row r="122" spans="2:4" ht="12.75">
      <c r="B122" s="27"/>
      <c r="C122" s="27"/>
      <c r="D122" s="27"/>
    </row>
    <row r="123" spans="2:4" ht="12.75">
      <c r="B123" s="27"/>
      <c r="C123" s="27"/>
      <c r="D123" s="27"/>
    </row>
    <row r="124" spans="2:4" ht="12.75">
      <c r="B124" s="27"/>
      <c r="C124" s="27"/>
      <c r="D124" s="27"/>
    </row>
    <row r="125" spans="2:4" ht="12.75">
      <c r="B125" s="27"/>
      <c r="C125" s="27"/>
      <c r="D125" s="27"/>
    </row>
    <row r="126" spans="2:4" ht="12.75">
      <c r="B126" s="27"/>
      <c r="C126" s="27"/>
      <c r="D126" s="27"/>
    </row>
    <row r="127" spans="2:4" ht="12.75">
      <c r="B127" s="27"/>
      <c r="C127" s="27"/>
      <c r="D127" s="27"/>
    </row>
    <row r="128" spans="2:4" ht="12.75">
      <c r="B128" s="27"/>
      <c r="C128" s="27"/>
      <c r="D128" s="27"/>
    </row>
    <row r="129" spans="2:4" ht="12.75">
      <c r="B129" s="27"/>
      <c r="C129" s="27"/>
      <c r="D129" s="27"/>
    </row>
    <row r="130" spans="2:4" ht="12.75">
      <c r="B130" s="27"/>
      <c r="C130" s="27"/>
      <c r="D130" s="27"/>
    </row>
    <row r="131" spans="2:4" ht="12.75">
      <c r="B131" s="27"/>
      <c r="C131" s="27"/>
      <c r="D131" s="27"/>
    </row>
    <row r="132" spans="2:4" ht="12.75">
      <c r="B132" s="27"/>
      <c r="C132" s="27"/>
      <c r="D132" s="27"/>
    </row>
    <row r="133" spans="2:4" ht="12.75">
      <c r="B133" s="27"/>
      <c r="C133" s="27"/>
      <c r="D133" s="27"/>
    </row>
    <row r="134" spans="2:4" ht="12.75">
      <c r="B134" s="27"/>
      <c r="C134" s="27"/>
      <c r="D134" s="27"/>
    </row>
    <row r="135" spans="2:4" ht="12.75">
      <c r="B135" s="27"/>
      <c r="C135" s="27"/>
      <c r="D135" s="27"/>
    </row>
    <row r="136" spans="2:4" ht="12.75">
      <c r="B136" s="27"/>
      <c r="C136" s="27"/>
      <c r="D136" s="27"/>
    </row>
    <row r="137" spans="2:4" ht="12.75">
      <c r="B137" s="27"/>
      <c r="C137" s="27"/>
      <c r="D137" s="27"/>
    </row>
    <row r="138" spans="2:4" ht="12.75">
      <c r="B138" s="27"/>
      <c r="C138" s="27"/>
      <c r="D138" s="27"/>
    </row>
    <row r="139" spans="2:4" ht="12.75">
      <c r="B139" s="27"/>
      <c r="C139" s="27"/>
      <c r="D139" s="27"/>
    </row>
    <row r="140" spans="2:4" ht="12.75">
      <c r="B140" s="27"/>
      <c r="C140" s="27"/>
      <c r="D140" s="27"/>
    </row>
    <row r="141" spans="2:4" ht="12.75">
      <c r="B141" s="27"/>
      <c r="C141" s="27"/>
      <c r="D141" s="27"/>
    </row>
    <row r="142" spans="2:4" ht="12.75">
      <c r="B142" s="27"/>
      <c r="C142" s="27"/>
      <c r="D142" s="27"/>
    </row>
    <row r="143" spans="2:4" ht="12.75">
      <c r="B143" s="27"/>
      <c r="C143" s="27"/>
      <c r="D143" s="27"/>
    </row>
    <row r="144" spans="2:4" ht="12.75">
      <c r="B144" s="27"/>
      <c r="C144" s="27"/>
      <c r="D144" s="27"/>
    </row>
    <row r="145" spans="2:4" ht="12.75">
      <c r="B145" s="27"/>
      <c r="C145" s="27"/>
      <c r="D145" s="27"/>
    </row>
    <row r="146" spans="2:4" ht="12.75">
      <c r="B146" s="27"/>
      <c r="C146" s="27"/>
      <c r="D146" s="27"/>
    </row>
    <row r="147" spans="2:4" ht="12.75">
      <c r="B147" s="27"/>
      <c r="C147" s="27"/>
      <c r="D147" s="27"/>
    </row>
    <row r="148" spans="2:4" ht="12.75">
      <c r="B148" s="27"/>
      <c r="C148" s="27"/>
      <c r="D148" s="27"/>
    </row>
    <row r="149" spans="2:4" ht="12.75">
      <c r="B149" s="27"/>
      <c r="C149" s="27"/>
      <c r="D149" s="27"/>
    </row>
    <row r="150" spans="2:4" ht="12.75">
      <c r="B150" s="27"/>
      <c r="C150" s="27"/>
      <c r="D150" s="27"/>
    </row>
    <row r="151" spans="2:4" ht="12.75">
      <c r="B151" s="27"/>
      <c r="C151" s="27"/>
      <c r="D151" s="27"/>
    </row>
    <row r="152" spans="2:4" ht="12.75">
      <c r="B152" s="27"/>
      <c r="C152" s="27"/>
      <c r="D152" s="27"/>
    </row>
    <row r="153" spans="2:4" ht="12.75">
      <c r="B153" s="27"/>
      <c r="C153" s="27"/>
      <c r="D153" s="27"/>
    </row>
    <row r="154" spans="2:4" ht="12.75">
      <c r="B154" s="27"/>
      <c r="C154" s="27"/>
      <c r="D154" s="27"/>
    </row>
    <row r="155" spans="2:4" ht="12.75">
      <c r="B155" s="27"/>
      <c r="C155" s="27"/>
      <c r="D155" s="27"/>
    </row>
    <row r="156" spans="2:4" ht="12.75">
      <c r="B156" s="27"/>
      <c r="C156" s="27"/>
      <c r="D156" s="27"/>
    </row>
    <row r="157" spans="2:4" ht="12.75">
      <c r="B157" s="27"/>
      <c r="C157" s="27"/>
      <c r="D157" s="27"/>
    </row>
    <row r="158" spans="2:4" ht="12.75">
      <c r="B158" s="27"/>
      <c r="C158" s="27"/>
      <c r="D158" s="27"/>
    </row>
    <row r="159" spans="2:4" ht="12.75">
      <c r="B159" s="27"/>
      <c r="C159" s="27"/>
      <c r="D159" s="27"/>
    </row>
    <row r="160" spans="2:4" ht="12.75">
      <c r="B160" s="27"/>
      <c r="C160" s="27"/>
      <c r="D160" s="27"/>
    </row>
    <row r="161" spans="2:4" ht="12.75">
      <c r="B161" s="27"/>
      <c r="C161" s="27"/>
      <c r="D161" s="27"/>
    </row>
    <row r="162" spans="2:4" ht="12.75">
      <c r="B162" s="27"/>
      <c r="C162" s="27"/>
      <c r="D162" s="27"/>
    </row>
    <row r="163" spans="2:4" ht="12.75">
      <c r="B163" s="27"/>
      <c r="C163" s="27"/>
      <c r="D163" s="27"/>
    </row>
    <row r="164" spans="2:4" ht="12.75">
      <c r="B164" s="27"/>
      <c r="C164" s="27"/>
      <c r="D164" s="27"/>
    </row>
    <row r="165" spans="2:4" ht="12.75">
      <c r="B165" s="27"/>
      <c r="C165" s="27"/>
      <c r="D165" s="27"/>
    </row>
    <row r="166" spans="2:4" ht="12.75">
      <c r="B166" s="27"/>
      <c r="C166" s="27"/>
      <c r="D166" s="27"/>
    </row>
    <row r="167" spans="2:4" ht="12.75">
      <c r="B167" s="27"/>
      <c r="C167" s="27"/>
      <c r="D167" s="27"/>
    </row>
    <row r="168" spans="2:4" ht="12.75">
      <c r="B168" s="27"/>
      <c r="C168" s="27"/>
      <c r="D168" s="27"/>
    </row>
    <row r="169" spans="2:4" ht="12.75">
      <c r="B169" s="27"/>
      <c r="C169" s="27"/>
      <c r="D169" s="27"/>
    </row>
    <row r="170" spans="2:4" ht="12.75">
      <c r="B170" s="27"/>
      <c r="C170" s="27"/>
      <c r="D170" s="27"/>
    </row>
    <row r="171" spans="2:4" ht="12.75">
      <c r="B171" s="27"/>
      <c r="C171" s="27"/>
      <c r="D171" s="27"/>
    </row>
    <row r="172" spans="2:4" ht="12.75">
      <c r="B172" s="27"/>
      <c r="C172" s="27"/>
      <c r="D172" s="27"/>
    </row>
    <row r="173" spans="2:4" ht="12.75">
      <c r="B173" s="27"/>
      <c r="C173" s="27"/>
      <c r="D173" s="27"/>
    </row>
    <row r="174" spans="2:4" ht="12.75">
      <c r="B174" s="27"/>
      <c r="C174" s="27"/>
      <c r="D174" s="27"/>
    </row>
    <row r="175" spans="2:4" ht="12.75">
      <c r="B175" s="27"/>
      <c r="C175" s="27"/>
      <c r="D175" s="27"/>
    </row>
    <row r="176" spans="2:4" ht="12.75">
      <c r="B176" s="27"/>
      <c r="C176" s="27"/>
      <c r="D176" s="27"/>
    </row>
    <row r="177" spans="2:4" ht="12.75">
      <c r="B177" s="27"/>
      <c r="C177" s="27"/>
      <c r="D177" s="27"/>
    </row>
    <row r="178" spans="2:4" ht="12.75">
      <c r="B178" s="27"/>
      <c r="C178" s="27"/>
      <c r="D178" s="27"/>
    </row>
    <row r="179" spans="2:4" ht="12.75">
      <c r="B179" s="27"/>
      <c r="C179" s="27"/>
      <c r="D179" s="27"/>
    </row>
    <row r="180" spans="2:4" ht="12.75">
      <c r="B180" s="27"/>
      <c r="C180" s="27"/>
      <c r="D180" s="27"/>
    </row>
    <row r="181" spans="2:4" ht="12.75">
      <c r="B181" s="27"/>
      <c r="C181" s="27"/>
      <c r="D181" s="27"/>
    </row>
    <row r="182" spans="2:4" ht="12.75">
      <c r="B182" s="27"/>
      <c r="C182" s="27"/>
      <c r="D182" s="27"/>
    </row>
    <row r="183" spans="2:4" ht="12.75">
      <c r="B183" s="27"/>
      <c r="C183" s="27"/>
      <c r="D183" s="27"/>
    </row>
    <row r="184" spans="2:4" ht="12.75">
      <c r="B184" s="27"/>
      <c r="C184" s="27"/>
      <c r="D184" s="27"/>
    </row>
    <row r="185" spans="2:4" ht="12.75">
      <c r="B185" s="27"/>
      <c r="C185" s="27"/>
      <c r="D185" s="27"/>
    </row>
    <row r="186" spans="2:4" ht="12.75">
      <c r="B186" s="27"/>
      <c r="C186" s="27"/>
      <c r="D186" s="27"/>
    </row>
    <row r="187" spans="2:4" ht="12.75">
      <c r="B187" s="27"/>
      <c r="C187" s="27"/>
      <c r="D187" s="27"/>
    </row>
    <row r="188" spans="2:4" ht="12.75">
      <c r="B188" s="27"/>
      <c r="C188" s="27"/>
      <c r="D188" s="27"/>
    </row>
    <row r="189" spans="2:4" ht="12.75">
      <c r="B189" s="27"/>
      <c r="C189" s="27"/>
      <c r="D189" s="27"/>
    </row>
    <row r="190" spans="2:4" ht="12.75">
      <c r="B190" s="27"/>
      <c r="C190" s="27"/>
      <c r="D190" s="27"/>
    </row>
    <row r="191" spans="2:4" ht="12.75">
      <c r="B191" s="27"/>
      <c r="C191" s="27"/>
      <c r="D191" s="27"/>
    </row>
    <row r="192" spans="2:4" ht="12.75">
      <c r="B192" s="27"/>
      <c r="C192" s="27"/>
      <c r="D192" s="27"/>
    </row>
    <row r="193" spans="2:4" ht="12.75">
      <c r="B193" s="27"/>
      <c r="C193" s="27"/>
      <c r="D193" s="27"/>
    </row>
    <row r="194" spans="2:4" ht="12.75">
      <c r="B194" s="27"/>
      <c r="C194" s="27"/>
      <c r="D194" s="27"/>
    </row>
    <row r="195" spans="2:4" ht="12.75">
      <c r="B195" s="27"/>
      <c r="C195" s="27"/>
      <c r="D195" s="27"/>
    </row>
    <row r="196" spans="2:4" ht="12.75">
      <c r="B196" s="27"/>
      <c r="C196" s="27"/>
      <c r="D196" s="27"/>
    </row>
    <row r="197" spans="2:4" ht="12.75">
      <c r="B197" s="27"/>
      <c r="C197" s="27"/>
      <c r="D197" s="27"/>
    </row>
    <row r="198" spans="2:4" ht="12.75">
      <c r="B198" s="27"/>
      <c r="C198" s="27"/>
      <c r="D198" s="27"/>
    </row>
    <row r="199" spans="2:4" ht="12.75">
      <c r="B199" s="27"/>
      <c r="C199" s="27"/>
      <c r="D199" s="27"/>
    </row>
    <row r="200" spans="2:4" ht="12.75">
      <c r="B200" s="27"/>
      <c r="C200" s="27"/>
      <c r="D200" s="27"/>
    </row>
    <row r="201" spans="2:4" ht="12.75">
      <c r="B201" s="27"/>
      <c r="C201" s="27"/>
      <c r="D201" s="27"/>
    </row>
    <row r="202" spans="2:4" ht="12.75">
      <c r="B202" s="27"/>
      <c r="C202" s="27"/>
      <c r="D202" s="27"/>
    </row>
    <row r="203" spans="2:4" ht="12.75">
      <c r="B203" s="27"/>
      <c r="C203" s="27"/>
      <c r="D203" s="27"/>
    </row>
    <row r="204" spans="2:4" ht="12.75">
      <c r="B204" s="27"/>
      <c r="C204" s="27"/>
      <c r="D204" s="27"/>
    </row>
    <row r="205" spans="2:4" ht="12.75">
      <c r="B205" s="27"/>
      <c r="C205" s="27"/>
      <c r="D205" s="27"/>
    </row>
    <row r="206" spans="2:4" ht="12.75">
      <c r="B206" s="27"/>
      <c r="C206" s="27"/>
      <c r="D206" s="27"/>
    </row>
    <row r="207" spans="2:4" ht="12.75">
      <c r="B207" s="27"/>
      <c r="C207" s="27"/>
      <c r="D207" s="27"/>
    </row>
    <row r="208" spans="2:4" ht="12.75">
      <c r="B208" s="27"/>
      <c r="C208" s="27"/>
      <c r="D208" s="27"/>
    </row>
    <row r="209" spans="2:4" ht="12.75">
      <c r="B209" s="27"/>
      <c r="C209" s="27"/>
      <c r="D209" s="27"/>
    </row>
    <row r="210" spans="2:4" ht="12.75">
      <c r="B210" s="27"/>
      <c r="C210" s="27"/>
      <c r="D210" s="27"/>
    </row>
    <row r="211" spans="2:4" ht="12.75">
      <c r="B211" s="27"/>
      <c r="C211" s="27"/>
      <c r="D211" s="27"/>
    </row>
    <row r="212" spans="2:4" ht="12.75">
      <c r="B212" s="27"/>
      <c r="C212" s="27"/>
      <c r="D212" s="27"/>
    </row>
    <row r="213" spans="2:4" ht="12.75">
      <c r="B213" s="27"/>
      <c r="C213" s="27"/>
      <c r="D213" s="27"/>
    </row>
    <row r="214" spans="2:4" ht="12.75">
      <c r="B214" s="27"/>
      <c r="C214" s="27"/>
      <c r="D214" s="27"/>
    </row>
    <row r="215" spans="2:4" ht="12.75">
      <c r="B215" s="27"/>
      <c r="C215" s="27"/>
      <c r="D215" s="27"/>
    </row>
    <row r="216" spans="2:4" ht="12.75">
      <c r="B216" s="27"/>
      <c r="C216" s="27"/>
      <c r="D216" s="27"/>
    </row>
    <row r="217" spans="2:4" ht="12.75">
      <c r="B217" s="27"/>
      <c r="C217" s="27"/>
      <c r="D217" s="27"/>
    </row>
    <row r="218" spans="2:4" ht="12.75">
      <c r="B218" s="27"/>
      <c r="C218" s="27"/>
      <c r="D218" s="27"/>
    </row>
    <row r="219" spans="2:4" ht="12.75">
      <c r="B219" s="27"/>
      <c r="C219" s="27"/>
      <c r="D219" s="27"/>
    </row>
    <row r="220" spans="2:4" ht="12.75">
      <c r="B220" s="27"/>
      <c r="C220" s="27"/>
      <c r="D220" s="27"/>
    </row>
    <row r="221" spans="2:4" ht="12.75">
      <c r="B221" s="27"/>
      <c r="C221" s="27"/>
      <c r="D221" s="27"/>
    </row>
    <row r="222" spans="2:4" ht="12.75">
      <c r="B222" s="27"/>
      <c r="C222" s="27"/>
      <c r="D222" s="27"/>
    </row>
    <row r="223" spans="2:4" ht="12.75">
      <c r="B223" s="27"/>
      <c r="C223" s="27"/>
      <c r="D223" s="27"/>
    </row>
    <row r="224" spans="2:4" ht="12.75">
      <c r="B224" s="27"/>
      <c r="C224" s="27"/>
      <c r="D224" s="27"/>
    </row>
    <row r="225" spans="2:4" ht="12.75">
      <c r="B225" s="27"/>
      <c r="C225" s="27"/>
      <c r="D225" s="27"/>
    </row>
    <row r="226" spans="2:4" ht="12.75">
      <c r="B226" s="27"/>
      <c r="C226" s="27"/>
      <c r="D226" s="27"/>
    </row>
    <row r="227" spans="2:4" ht="12.75">
      <c r="B227" s="27"/>
      <c r="C227" s="27"/>
      <c r="D227" s="27"/>
    </row>
    <row r="228" spans="2:4" ht="12.75">
      <c r="B228" s="27"/>
      <c r="C228" s="27"/>
      <c r="D228" s="27"/>
    </row>
    <row r="229" spans="2:4" ht="12.75">
      <c r="B229" s="27"/>
      <c r="C229" s="27"/>
      <c r="D229" s="27"/>
    </row>
    <row r="230" spans="2:4" ht="12.75">
      <c r="B230" s="27"/>
      <c r="C230" s="27"/>
      <c r="D230" s="27"/>
    </row>
    <row r="231" spans="2:4" ht="12.75">
      <c r="B231" s="27"/>
      <c r="C231" s="27"/>
      <c r="D231" s="27"/>
    </row>
    <row r="232" spans="2:4" ht="12.75">
      <c r="B232" s="27"/>
      <c r="C232" s="27"/>
      <c r="D232" s="27"/>
    </row>
    <row r="233" spans="2:4" ht="12.75">
      <c r="B233" s="27"/>
      <c r="C233" s="27"/>
      <c r="D233" s="27"/>
    </row>
    <row r="234" spans="2:4" ht="12.75">
      <c r="B234" s="27"/>
      <c r="C234" s="27"/>
      <c r="D234" s="27"/>
    </row>
    <row r="235" spans="2:4" ht="12.75">
      <c r="B235" s="27"/>
      <c r="C235" s="27"/>
      <c r="D235" s="27"/>
    </row>
    <row r="236" spans="2:4" ht="12.75">
      <c r="B236" s="27"/>
      <c r="C236" s="27"/>
      <c r="D236" s="27"/>
    </row>
    <row r="237" spans="2:4" ht="12.75">
      <c r="B237" s="27"/>
      <c r="C237" s="27"/>
      <c r="D237" s="27"/>
    </row>
    <row r="238" spans="2:4" ht="12.75">
      <c r="B238" s="27"/>
      <c r="C238" s="27"/>
      <c r="D238" s="27"/>
    </row>
    <row r="239" spans="2:4" ht="12.75">
      <c r="B239" s="27"/>
      <c r="C239" s="27"/>
      <c r="D239" s="27"/>
    </row>
    <row r="240" spans="2:4" ht="12.75">
      <c r="B240" s="27"/>
      <c r="C240" s="27"/>
      <c r="D240" s="27"/>
    </row>
    <row r="241" spans="2:4" ht="12.75">
      <c r="B241" s="27"/>
      <c r="C241" s="27"/>
      <c r="D241" s="27"/>
    </row>
    <row r="242" spans="2:4" ht="12.75">
      <c r="B242" s="27"/>
      <c r="C242" s="27"/>
      <c r="D242" s="27"/>
    </row>
    <row r="243" spans="2:4" ht="12.75">
      <c r="B243" s="27"/>
      <c r="C243" s="27"/>
      <c r="D243" s="27"/>
    </row>
    <row r="244" spans="2:4" ht="12.75">
      <c r="B244" s="27"/>
      <c r="C244" s="27"/>
      <c r="D244" s="27"/>
    </row>
    <row r="245" spans="2:4" ht="12.75">
      <c r="B245" s="27"/>
      <c r="C245" s="27"/>
      <c r="D245" s="27"/>
    </row>
    <row r="246" spans="2:4" ht="12.75">
      <c r="B246" s="27"/>
      <c r="C246" s="27"/>
      <c r="D246" s="27"/>
    </row>
    <row r="247" spans="2:4" ht="12.75">
      <c r="B247" s="27"/>
      <c r="C247" s="27"/>
      <c r="D247" s="27"/>
    </row>
    <row r="248" spans="2:4" ht="12.75">
      <c r="B248" s="27"/>
      <c r="C248" s="27"/>
      <c r="D248" s="27"/>
    </row>
    <row r="249" spans="2:4" ht="12.75">
      <c r="B249" s="27"/>
      <c r="C249" s="27"/>
      <c r="D249" s="27"/>
    </row>
    <row r="250" spans="2:4" ht="12.75">
      <c r="B250" s="27"/>
      <c r="C250" s="27"/>
      <c r="D250" s="27"/>
    </row>
    <row r="251" spans="2:4" ht="12.75">
      <c r="B251" s="27"/>
      <c r="C251" s="27"/>
      <c r="D251" s="27"/>
    </row>
    <row r="252" spans="2:4" ht="12.75">
      <c r="B252" s="27"/>
      <c r="C252" s="27"/>
      <c r="D252" s="27"/>
    </row>
    <row r="253" spans="2:4" ht="12.75">
      <c r="B253" s="27"/>
      <c r="C253" s="27"/>
      <c r="D253" s="27"/>
    </row>
    <row r="254" spans="2:4" ht="12.75">
      <c r="B254" s="27"/>
      <c r="C254" s="27"/>
      <c r="D254" s="27"/>
    </row>
    <row r="255" spans="2:4" ht="12.75">
      <c r="B255" s="27"/>
      <c r="C255" s="27"/>
      <c r="D255" s="27"/>
    </row>
    <row r="256" spans="2:4" ht="12.75">
      <c r="B256" s="27"/>
      <c r="C256" s="27"/>
      <c r="D256" s="27"/>
    </row>
    <row r="257" spans="2:4" ht="12.75">
      <c r="B257" s="27"/>
      <c r="C257" s="27"/>
      <c r="D257" s="27"/>
    </row>
    <row r="258" spans="2:4" ht="12.75">
      <c r="B258" s="27"/>
      <c r="C258" s="27"/>
      <c r="D258" s="27"/>
    </row>
  </sheetData>
  <sheetProtection/>
  <mergeCells count="1">
    <mergeCell ref="B4:D4"/>
  </mergeCells>
  <printOptions/>
  <pageMargins left="0.75" right="0.75" top="1" bottom="1" header="0.5" footer="0.5"/>
  <pageSetup horizontalDpi="300" verticalDpi="300" orientation="portrait" r:id="rId1"/>
</worksheet>
</file>

<file path=xl/worksheets/sheet11.xml><?xml version="1.0" encoding="utf-8"?>
<worksheet xmlns="http://schemas.openxmlformats.org/spreadsheetml/2006/main" xmlns:r="http://schemas.openxmlformats.org/officeDocument/2006/relationships">
  <dimension ref="A1:D256"/>
  <sheetViews>
    <sheetView zoomScalePageLayoutView="0" workbookViewId="0" topLeftCell="A1">
      <selection activeCell="A1" sqref="A1:IV22"/>
    </sheetView>
  </sheetViews>
  <sheetFormatPr defaultColWidth="9.140625" defaultRowHeight="12.75"/>
  <cols>
    <col min="1" max="1" width="3.57421875" style="0" customWidth="1"/>
    <col min="2" max="2" width="34.28125" style="0" bestFit="1" customWidth="1"/>
    <col min="3" max="4" width="35.7109375" style="0" customWidth="1"/>
  </cols>
  <sheetData>
    <row r="1" ht="13.5" thickBot="1">
      <c r="C1" s="14"/>
    </row>
    <row r="2" spans="2:4" ht="12.75">
      <c r="B2" s="57"/>
      <c r="C2" s="61"/>
      <c r="D2" s="58"/>
    </row>
    <row r="3" spans="2:4" ht="19.5">
      <c r="B3" s="4"/>
      <c r="C3" s="60" t="s">
        <v>268</v>
      </c>
      <c r="D3" s="10"/>
    </row>
    <row r="4" spans="1:4" ht="66" customHeight="1">
      <c r="A4" s="2"/>
      <c r="B4" s="246" t="s">
        <v>270</v>
      </c>
      <c r="C4" s="247"/>
      <c r="D4" s="248"/>
    </row>
    <row r="5" spans="2:4" ht="12.75">
      <c r="B5" s="4"/>
      <c r="C5" s="9"/>
      <c r="D5" s="10"/>
    </row>
    <row r="6" spans="2:4" ht="12.75">
      <c r="B6" s="11" t="s">
        <v>271</v>
      </c>
      <c r="C6" s="12" t="s">
        <v>173</v>
      </c>
      <c r="D6" s="13" t="s">
        <v>174</v>
      </c>
    </row>
    <row r="7" spans="2:4" ht="42.75">
      <c r="B7" s="65" t="s">
        <v>275</v>
      </c>
      <c r="C7" s="66" t="s">
        <v>741</v>
      </c>
      <c r="D7" s="67" t="s">
        <v>195</v>
      </c>
    </row>
    <row r="8" spans="2:4" ht="32.25">
      <c r="B8" s="71" t="s">
        <v>779</v>
      </c>
      <c r="C8" s="72" t="s">
        <v>278</v>
      </c>
      <c r="D8" s="73" t="s">
        <v>733</v>
      </c>
    </row>
    <row r="9" spans="1:4" ht="53.25">
      <c r="A9" s="2"/>
      <c r="B9" s="139" t="s">
        <v>200</v>
      </c>
      <c r="C9" s="72" t="s">
        <v>218</v>
      </c>
      <c r="D9" s="140" t="s">
        <v>219</v>
      </c>
    </row>
    <row r="10" spans="2:4" ht="53.25">
      <c r="B10" s="141" t="s">
        <v>734</v>
      </c>
      <c r="C10" s="72" t="s">
        <v>735</v>
      </c>
      <c r="D10" s="140" t="s">
        <v>736</v>
      </c>
    </row>
    <row r="11" spans="2:4" ht="53.25">
      <c r="B11" s="141" t="s">
        <v>737</v>
      </c>
      <c r="C11" s="72" t="s">
        <v>738</v>
      </c>
      <c r="D11" s="140" t="s">
        <v>739</v>
      </c>
    </row>
    <row r="12" spans="2:4" ht="21.75">
      <c r="B12" s="71" t="s">
        <v>740</v>
      </c>
      <c r="C12" s="72" t="s">
        <v>742</v>
      </c>
      <c r="D12" s="73" t="s">
        <v>743</v>
      </c>
    </row>
    <row r="13" spans="2:4" ht="12.75">
      <c r="B13" s="142"/>
      <c r="C13" s="69"/>
      <c r="D13" s="143"/>
    </row>
    <row r="14" spans="2:4" ht="12.75">
      <c r="B14" s="62" t="s">
        <v>183</v>
      </c>
      <c r="C14" s="43" t="s">
        <v>272</v>
      </c>
      <c r="D14" s="13" t="s">
        <v>472</v>
      </c>
    </row>
    <row r="15" spans="2:4" ht="45.75" customHeight="1">
      <c r="B15" s="71" t="s">
        <v>744</v>
      </c>
      <c r="C15" s="72" t="s">
        <v>745</v>
      </c>
      <c r="D15" s="73" t="s">
        <v>302</v>
      </c>
    </row>
    <row r="16" spans="2:4" ht="63.75">
      <c r="B16" s="71" t="s">
        <v>220</v>
      </c>
      <c r="C16" s="72" t="s">
        <v>221</v>
      </c>
      <c r="D16" s="73" t="s">
        <v>222</v>
      </c>
    </row>
    <row r="17" spans="2:4" ht="13.5" thickBot="1">
      <c r="B17" s="63"/>
      <c r="C17" s="64"/>
      <c r="D17" s="59"/>
    </row>
    <row r="18" spans="2:4" ht="12.75">
      <c r="B18" s="27"/>
      <c r="C18" s="27"/>
      <c r="D18" s="27"/>
    </row>
    <row r="19" spans="2:4" ht="12.75">
      <c r="B19" t="s">
        <v>730</v>
      </c>
      <c r="D19" s="27"/>
    </row>
    <row r="20" spans="2:4" ht="12.75">
      <c r="B20" s="51" t="s">
        <v>849</v>
      </c>
      <c r="C20" s="27"/>
      <c r="D20" s="27"/>
    </row>
    <row r="21" spans="2:4" ht="12.75">
      <c r="B21" s="161" t="s">
        <v>217</v>
      </c>
      <c r="C21" s="27"/>
      <c r="D21" s="27"/>
    </row>
    <row r="22" spans="2:4" ht="12.75">
      <c r="B22" s="53" t="s">
        <v>269</v>
      </c>
      <c r="C22" s="27"/>
      <c r="D22" s="27"/>
    </row>
    <row r="23" spans="2:4" ht="12.75">
      <c r="B23" s="27"/>
      <c r="C23" s="27"/>
      <c r="D23" s="27"/>
    </row>
    <row r="24" spans="2:4" ht="12.75">
      <c r="B24" s="27"/>
      <c r="C24" s="27"/>
      <c r="D24" s="27"/>
    </row>
    <row r="25" spans="2:4" ht="12.75">
      <c r="B25" s="27"/>
      <c r="C25" s="27"/>
      <c r="D25" s="27"/>
    </row>
    <row r="26" spans="2:4" ht="12.75">
      <c r="B26" s="27"/>
      <c r="C26" s="27"/>
      <c r="D26" s="27"/>
    </row>
    <row r="27" spans="2:4" ht="12.75">
      <c r="B27" s="27"/>
      <c r="C27" s="27"/>
      <c r="D27" s="27"/>
    </row>
    <row r="28" spans="2:4" ht="12.75">
      <c r="B28" s="27"/>
      <c r="C28" s="27"/>
      <c r="D28" s="27"/>
    </row>
    <row r="29" spans="2:4" ht="12.75">
      <c r="B29" s="27"/>
      <c r="C29" s="27"/>
      <c r="D29" s="27"/>
    </row>
    <row r="30" spans="2:4" ht="12.75">
      <c r="B30" s="27"/>
      <c r="C30" s="27"/>
      <c r="D30" s="27"/>
    </row>
    <row r="31" spans="2:4" ht="12.75">
      <c r="B31" s="27"/>
      <c r="C31" s="27"/>
      <c r="D31" s="27"/>
    </row>
    <row r="32" spans="2:4" ht="12.75">
      <c r="B32" s="27"/>
      <c r="C32" s="27"/>
      <c r="D32" s="27"/>
    </row>
    <row r="33" spans="2:4" ht="12.75">
      <c r="B33" s="27"/>
      <c r="C33" s="27"/>
      <c r="D33" s="27"/>
    </row>
    <row r="34" spans="2:4" ht="12.75">
      <c r="B34" s="27"/>
      <c r="C34" s="27"/>
      <c r="D34" s="27"/>
    </row>
    <row r="35" spans="2:4" ht="12.75">
      <c r="B35" s="27"/>
      <c r="C35" s="27"/>
      <c r="D35" s="27"/>
    </row>
    <row r="36" spans="2:4" ht="12.75">
      <c r="B36" s="27"/>
      <c r="C36" s="27"/>
      <c r="D36" s="27"/>
    </row>
    <row r="37" spans="2:4" ht="12.75">
      <c r="B37" s="27"/>
      <c r="C37" s="27"/>
      <c r="D37" s="27"/>
    </row>
    <row r="38" spans="2:4" ht="12.75">
      <c r="B38" s="27"/>
      <c r="C38" s="27"/>
      <c r="D38" s="27"/>
    </row>
    <row r="39" spans="2:4" ht="12.75">
      <c r="B39" s="27"/>
      <c r="C39" s="27"/>
      <c r="D39" s="27"/>
    </row>
    <row r="40" spans="2:4" ht="12.75">
      <c r="B40" s="27"/>
      <c r="C40" s="27"/>
      <c r="D40" s="27"/>
    </row>
    <row r="41" spans="2:4" ht="12.75">
      <c r="B41" s="27"/>
      <c r="C41" s="27"/>
      <c r="D41" s="27"/>
    </row>
    <row r="42" spans="2:4" ht="12.75">
      <c r="B42" s="27"/>
      <c r="C42" s="27"/>
      <c r="D42" s="27"/>
    </row>
    <row r="43" spans="2:4" ht="12.75">
      <c r="B43" s="27"/>
      <c r="C43" s="27"/>
      <c r="D43" s="27"/>
    </row>
    <row r="44" spans="2:4" ht="12.75">
      <c r="B44" s="27"/>
      <c r="C44" s="27"/>
      <c r="D44" s="27"/>
    </row>
    <row r="45" spans="2:4" ht="12.75">
      <c r="B45" s="27"/>
      <c r="C45" s="27"/>
      <c r="D45" s="27"/>
    </row>
    <row r="46" spans="2:4" ht="12.75">
      <c r="B46" s="27"/>
      <c r="C46" s="27"/>
      <c r="D46" s="27"/>
    </row>
    <row r="47" spans="2:4" ht="12.75">
      <c r="B47" s="27"/>
      <c r="C47" s="27"/>
      <c r="D47" s="27"/>
    </row>
    <row r="48" spans="2:4" ht="12.75">
      <c r="B48" s="27"/>
      <c r="C48" s="27"/>
      <c r="D48" s="27"/>
    </row>
    <row r="49" spans="2:4" ht="12.75">
      <c r="B49" s="27"/>
      <c r="C49" s="27"/>
      <c r="D49" s="27"/>
    </row>
    <row r="50" spans="2:4" ht="12.75">
      <c r="B50" s="27"/>
      <c r="C50" s="27"/>
      <c r="D50" s="27"/>
    </row>
    <row r="51" spans="2:4" ht="12.75">
      <c r="B51" s="27"/>
      <c r="C51" s="27"/>
      <c r="D51" s="27"/>
    </row>
    <row r="52" spans="2:4" ht="12.75">
      <c r="B52" s="27"/>
      <c r="C52" s="27"/>
      <c r="D52" s="27"/>
    </row>
    <row r="53" spans="2:4" ht="12.75">
      <c r="B53" s="27"/>
      <c r="C53" s="27"/>
      <c r="D53" s="27"/>
    </row>
    <row r="54" spans="2:4" ht="12.75">
      <c r="B54" s="27"/>
      <c r="C54" s="27"/>
      <c r="D54" s="27"/>
    </row>
    <row r="55" spans="2:4" ht="12.75">
      <c r="B55" s="27"/>
      <c r="C55" s="27"/>
      <c r="D55" s="27"/>
    </row>
    <row r="56" spans="2:4" ht="12.75">
      <c r="B56" s="27"/>
      <c r="C56" s="27"/>
      <c r="D56" s="27"/>
    </row>
    <row r="57" spans="2:4" ht="12.75">
      <c r="B57" s="27"/>
      <c r="C57" s="27"/>
      <c r="D57" s="27"/>
    </row>
    <row r="58" spans="2:4" ht="12.75">
      <c r="B58" s="27"/>
      <c r="C58" s="27"/>
      <c r="D58" s="27"/>
    </row>
    <row r="59" spans="2:4" ht="12.75">
      <c r="B59" s="27"/>
      <c r="C59" s="27"/>
      <c r="D59" s="27"/>
    </row>
    <row r="60" spans="2:4" ht="12.75">
      <c r="B60" s="27"/>
      <c r="C60" s="27"/>
      <c r="D60" s="27"/>
    </row>
    <row r="61" spans="2:4" ht="12.75">
      <c r="B61" s="27"/>
      <c r="C61" s="27"/>
      <c r="D61" s="27"/>
    </row>
    <row r="62" spans="2:4" ht="12.75">
      <c r="B62" s="27"/>
      <c r="C62" s="27"/>
      <c r="D62" s="27"/>
    </row>
    <row r="63" spans="2:4" ht="12.75">
      <c r="B63" s="27"/>
      <c r="C63" s="27"/>
      <c r="D63" s="27"/>
    </row>
    <row r="64" spans="2:4" ht="12.75">
      <c r="B64" s="27"/>
      <c r="C64" s="27"/>
      <c r="D64" s="27"/>
    </row>
    <row r="65" spans="2:4" ht="12.75">
      <c r="B65" s="27"/>
      <c r="C65" s="27"/>
      <c r="D65" s="27"/>
    </row>
    <row r="66" spans="2:4" ht="12.75">
      <c r="B66" s="27"/>
      <c r="C66" s="27"/>
      <c r="D66" s="27"/>
    </row>
    <row r="67" spans="2:4" ht="12.75">
      <c r="B67" s="27"/>
      <c r="C67" s="27"/>
      <c r="D67" s="27"/>
    </row>
    <row r="68" spans="2:4" ht="12.75">
      <c r="B68" s="27"/>
      <c r="C68" s="27"/>
      <c r="D68" s="27"/>
    </row>
    <row r="69" spans="2:4" ht="12.75">
      <c r="B69" s="27"/>
      <c r="C69" s="27"/>
      <c r="D69" s="27"/>
    </row>
    <row r="70" spans="2:4" ht="12.75">
      <c r="B70" s="27"/>
      <c r="C70" s="27"/>
      <c r="D70" s="27"/>
    </row>
    <row r="71" spans="2:4" ht="12.75">
      <c r="B71" s="27"/>
      <c r="C71" s="27"/>
      <c r="D71" s="27"/>
    </row>
    <row r="72" spans="2:4" ht="12.75">
      <c r="B72" s="27"/>
      <c r="C72" s="27"/>
      <c r="D72" s="27"/>
    </row>
    <row r="73" spans="2:4" ht="12.75">
      <c r="B73" s="27"/>
      <c r="C73" s="27"/>
      <c r="D73" s="27"/>
    </row>
    <row r="74" spans="2:4" ht="12.75">
      <c r="B74" s="27"/>
      <c r="C74" s="27"/>
      <c r="D74" s="27"/>
    </row>
    <row r="75" spans="2:4" ht="12.75">
      <c r="B75" s="27"/>
      <c r="C75" s="27"/>
      <c r="D75" s="27"/>
    </row>
    <row r="76" spans="2:4" ht="12.75">
      <c r="B76" s="27"/>
      <c r="C76" s="27"/>
      <c r="D76" s="27"/>
    </row>
    <row r="77" spans="2:4" ht="12.75">
      <c r="B77" s="27"/>
      <c r="C77" s="27"/>
      <c r="D77" s="27"/>
    </row>
    <row r="78" spans="2:4" ht="12.75">
      <c r="B78" s="27"/>
      <c r="C78" s="27"/>
      <c r="D78" s="27"/>
    </row>
    <row r="79" spans="2:4" ht="12.75">
      <c r="B79" s="27"/>
      <c r="C79" s="27"/>
      <c r="D79" s="27"/>
    </row>
    <row r="80" spans="2:4" ht="12.75">
      <c r="B80" s="27"/>
      <c r="C80" s="27"/>
      <c r="D80" s="27"/>
    </row>
    <row r="81" spans="2:4" ht="12.75">
      <c r="B81" s="27"/>
      <c r="C81" s="27"/>
      <c r="D81" s="27"/>
    </row>
    <row r="82" spans="2:4" ht="12.75">
      <c r="B82" s="27"/>
      <c r="C82" s="27"/>
      <c r="D82" s="27"/>
    </row>
    <row r="83" spans="2:4" ht="12.75">
      <c r="B83" s="27"/>
      <c r="C83" s="27"/>
      <c r="D83" s="27"/>
    </row>
    <row r="84" spans="2:4" ht="12.75">
      <c r="B84" s="27"/>
      <c r="C84" s="27"/>
      <c r="D84" s="27"/>
    </row>
    <row r="85" spans="2:4" ht="12.75">
      <c r="B85" s="27"/>
      <c r="C85" s="27"/>
      <c r="D85" s="27"/>
    </row>
    <row r="86" spans="2:4" ht="12.75">
      <c r="B86" s="27"/>
      <c r="C86" s="27"/>
      <c r="D86" s="27"/>
    </row>
    <row r="87" spans="2:4" ht="12.75">
      <c r="B87" s="27"/>
      <c r="C87" s="27"/>
      <c r="D87" s="27"/>
    </row>
    <row r="88" spans="2:4" ht="12.75">
      <c r="B88" s="27"/>
      <c r="C88" s="27"/>
      <c r="D88" s="27"/>
    </row>
    <row r="89" spans="2:4" ht="12.75">
      <c r="B89" s="27"/>
      <c r="C89" s="27"/>
      <c r="D89" s="27"/>
    </row>
    <row r="90" spans="2:4" ht="12.75">
      <c r="B90" s="27"/>
      <c r="C90" s="27"/>
      <c r="D90" s="27"/>
    </row>
    <row r="91" spans="2:4" ht="12.75">
      <c r="B91" s="27"/>
      <c r="C91" s="27"/>
      <c r="D91" s="27"/>
    </row>
    <row r="92" spans="2:4" ht="12.75">
      <c r="B92" s="27"/>
      <c r="C92" s="27"/>
      <c r="D92" s="27"/>
    </row>
    <row r="93" spans="2:4" ht="12.75">
      <c r="B93" s="27"/>
      <c r="C93" s="27"/>
      <c r="D93" s="27"/>
    </row>
    <row r="94" spans="2:4" ht="12.75">
      <c r="B94" s="27"/>
      <c r="C94" s="27"/>
      <c r="D94" s="27"/>
    </row>
    <row r="95" spans="2:4" ht="12.75">
      <c r="B95" s="27"/>
      <c r="C95" s="27"/>
      <c r="D95" s="27"/>
    </row>
    <row r="96" spans="2:4" ht="12.75">
      <c r="B96" s="27"/>
      <c r="C96" s="27"/>
      <c r="D96" s="27"/>
    </row>
    <row r="97" spans="2:4" ht="12.75">
      <c r="B97" s="27"/>
      <c r="C97" s="27"/>
      <c r="D97" s="27"/>
    </row>
    <row r="98" spans="2:4" ht="12.75">
      <c r="B98" s="27"/>
      <c r="C98" s="27"/>
      <c r="D98" s="27"/>
    </row>
    <row r="99" spans="2:4" ht="12.75">
      <c r="B99" s="27"/>
      <c r="C99" s="27"/>
      <c r="D99" s="27"/>
    </row>
    <row r="100" spans="2:4" ht="12.75">
      <c r="B100" s="27"/>
      <c r="C100" s="27"/>
      <c r="D100" s="27"/>
    </row>
    <row r="101" spans="2:4" ht="12.75">
      <c r="B101" s="27"/>
      <c r="C101" s="27"/>
      <c r="D101" s="27"/>
    </row>
    <row r="102" spans="2:4" ht="12.75">
      <c r="B102" s="27"/>
      <c r="C102" s="27"/>
      <c r="D102" s="27"/>
    </row>
    <row r="103" spans="2:4" ht="12.75">
      <c r="B103" s="27"/>
      <c r="C103" s="27"/>
      <c r="D103" s="27"/>
    </row>
    <row r="104" spans="2:4" ht="12.75">
      <c r="B104" s="27"/>
      <c r="C104" s="27"/>
      <c r="D104" s="27"/>
    </row>
    <row r="105" spans="2:4" ht="12.75">
      <c r="B105" s="27"/>
      <c r="C105" s="27"/>
      <c r="D105" s="27"/>
    </row>
    <row r="106" spans="2:4" ht="12.75">
      <c r="B106" s="27"/>
      <c r="C106" s="27"/>
      <c r="D106" s="27"/>
    </row>
    <row r="107" spans="2:4" ht="12.75">
      <c r="B107" s="27"/>
      <c r="C107" s="27"/>
      <c r="D107" s="27"/>
    </row>
    <row r="108" spans="2:4" ht="12.75">
      <c r="B108" s="27"/>
      <c r="C108" s="27"/>
      <c r="D108" s="27"/>
    </row>
    <row r="109" spans="2:4" ht="12.75">
      <c r="B109" s="27"/>
      <c r="C109" s="27"/>
      <c r="D109" s="27"/>
    </row>
    <row r="110" spans="2:4" ht="12.75">
      <c r="B110" s="27"/>
      <c r="C110" s="27"/>
      <c r="D110" s="27"/>
    </row>
    <row r="111" spans="2:4" ht="12.75">
      <c r="B111" s="27"/>
      <c r="C111" s="27"/>
      <c r="D111" s="27"/>
    </row>
    <row r="112" spans="2:4" ht="12.75">
      <c r="B112" s="27"/>
      <c r="C112" s="27"/>
      <c r="D112" s="27"/>
    </row>
    <row r="113" spans="2:4" ht="12.75">
      <c r="B113" s="27"/>
      <c r="C113" s="27"/>
      <c r="D113" s="27"/>
    </row>
    <row r="114" spans="2:4" ht="12.75">
      <c r="B114" s="27"/>
      <c r="C114" s="27"/>
      <c r="D114" s="27"/>
    </row>
    <row r="115" spans="2:4" ht="12.75">
      <c r="B115" s="27"/>
      <c r="C115" s="27"/>
      <c r="D115" s="27"/>
    </row>
    <row r="116" spans="2:4" ht="12.75">
      <c r="B116" s="27"/>
      <c r="C116" s="27"/>
      <c r="D116" s="27"/>
    </row>
    <row r="117" spans="2:4" ht="12.75">
      <c r="B117" s="27"/>
      <c r="C117" s="27"/>
      <c r="D117" s="27"/>
    </row>
    <row r="118" spans="2:4" ht="12.75">
      <c r="B118" s="27"/>
      <c r="C118" s="27"/>
      <c r="D118" s="27"/>
    </row>
    <row r="119" spans="2:4" ht="12.75">
      <c r="B119" s="27"/>
      <c r="C119" s="27"/>
      <c r="D119" s="27"/>
    </row>
    <row r="120" spans="2:4" ht="12.75">
      <c r="B120" s="27"/>
      <c r="C120" s="27"/>
      <c r="D120" s="27"/>
    </row>
    <row r="121" spans="2:4" ht="12.75">
      <c r="B121" s="27"/>
      <c r="C121" s="27"/>
      <c r="D121" s="27"/>
    </row>
    <row r="122" spans="2:4" ht="12.75">
      <c r="B122" s="27"/>
      <c r="C122" s="27"/>
      <c r="D122" s="27"/>
    </row>
    <row r="123" spans="2:4" ht="12.75">
      <c r="B123" s="27"/>
      <c r="C123" s="27"/>
      <c r="D123" s="27"/>
    </row>
    <row r="124" spans="2:4" ht="12.75">
      <c r="B124" s="27"/>
      <c r="C124" s="27"/>
      <c r="D124" s="27"/>
    </row>
    <row r="125" spans="2:4" ht="12.75">
      <c r="B125" s="27"/>
      <c r="C125" s="27"/>
      <c r="D125" s="27"/>
    </row>
    <row r="126" spans="2:4" ht="12.75">
      <c r="B126" s="27"/>
      <c r="C126" s="27"/>
      <c r="D126" s="27"/>
    </row>
    <row r="127" spans="2:4" ht="12.75">
      <c r="B127" s="27"/>
      <c r="C127" s="27"/>
      <c r="D127" s="27"/>
    </row>
    <row r="128" spans="2:4" ht="12.75">
      <c r="B128" s="27"/>
      <c r="C128" s="27"/>
      <c r="D128" s="27"/>
    </row>
    <row r="129" spans="2:4" ht="12.75">
      <c r="B129" s="27"/>
      <c r="C129" s="27"/>
      <c r="D129" s="27"/>
    </row>
    <row r="130" spans="2:4" ht="12.75">
      <c r="B130" s="27"/>
      <c r="C130" s="27"/>
      <c r="D130" s="27"/>
    </row>
    <row r="131" spans="2:4" ht="12.75">
      <c r="B131" s="27"/>
      <c r="C131" s="27"/>
      <c r="D131" s="27"/>
    </row>
    <row r="132" spans="2:4" ht="12.75">
      <c r="B132" s="27"/>
      <c r="C132" s="27"/>
      <c r="D132" s="27"/>
    </row>
    <row r="133" spans="2:4" ht="12.75">
      <c r="B133" s="27"/>
      <c r="C133" s="27"/>
      <c r="D133" s="27"/>
    </row>
    <row r="134" spans="2:4" ht="12.75">
      <c r="B134" s="27"/>
      <c r="C134" s="27"/>
      <c r="D134" s="27"/>
    </row>
    <row r="135" spans="2:4" ht="12.75">
      <c r="B135" s="27"/>
      <c r="C135" s="27"/>
      <c r="D135" s="27"/>
    </row>
    <row r="136" spans="2:4" ht="12.75">
      <c r="B136" s="27"/>
      <c r="C136" s="27"/>
      <c r="D136" s="27"/>
    </row>
    <row r="137" spans="2:4" ht="12.75">
      <c r="B137" s="27"/>
      <c r="C137" s="27"/>
      <c r="D137" s="27"/>
    </row>
    <row r="138" spans="2:4" ht="12.75">
      <c r="B138" s="27"/>
      <c r="C138" s="27"/>
      <c r="D138" s="27"/>
    </row>
    <row r="139" spans="2:4" ht="12.75">
      <c r="B139" s="27"/>
      <c r="C139" s="27"/>
      <c r="D139" s="27"/>
    </row>
    <row r="140" spans="2:4" ht="12.75">
      <c r="B140" s="27"/>
      <c r="C140" s="27"/>
      <c r="D140" s="27"/>
    </row>
    <row r="141" spans="2:4" ht="12.75">
      <c r="B141" s="27"/>
      <c r="C141" s="27"/>
      <c r="D141" s="27"/>
    </row>
    <row r="142" spans="2:4" ht="12.75">
      <c r="B142" s="27"/>
      <c r="C142" s="27"/>
      <c r="D142" s="27"/>
    </row>
    <row r="143" spans="2:4" ht="12.75">
      <c r="B143" s="27"/>
      <c r="C143" s="27"/>
      <c r="D143" s="27"/>
    </row>
    <row r="144" spans="2:4" ht="12.75">
      <c r="B144" s="27"/>
      <c r="C144" s="27"/>
      <c r="D144" s="27"/>
    </row>
    <row r="145" spans="2:4" ht="12.75">
      <c r="B145" s="27"/>
      <c r="C145" s="27"/>
      <c r="D145" s="27"/>
    </row>
    <row r="146" spans="2:4" ht="12.75">
      <c r="B146" s="27"/>
      <c r="C146" s="27"/>
      <c r="D146" s="27"/>
    </row>
    <row r="147" spans="2:4" ht="12.75">
      <c r="B147" s="27"/>
      <c r="C147" s="27"/>
      <c r="D147" s="27"/>
    </row>
    <row r="148" spans="2:4" ht="12.75">
      <c r="B148" s="27"/>
      <c r="C148" s="27"/>
      <c r="D148" s="27"/>
    </row>
    <row r="149" spans="2:4" ht="12.75">
      <c r="B149" s="27"/>
      <c r="C149" s="27"/>
      <c r="D149" s="27"/>
    </row>
    <row r="150" spans="2:4" ht="12.75">
      <c r="B150" s="27"/>
      <c r="C150" s="27"/>
      <c r="D150" s="27"/>
    </row>
    <row r="151" spans="2:4" ht="12.75">
      <c r="B151" s="27"/>
      <c r="C151" s="27"/>
      <c r="D151" s="27"/>
    </row>
    <row r="152" spans="2:4" ht="12.75">
      <c r="B152" s="27"/>
      <c r="C152" s="27"/>
      <c r="D152" s="27"/>
    </row>
    <row r="153" spans="2:4" ht="12.75">
      <c r="B153" s="27"/>
      <c r="C153" s="27"/>
      <c r="D153" s="27"/>
    </row>
    <row r="154" spans="2:4" ht="12.75">
      <c r="B154" s="27"/>
      <c r="C154" s="27"/>
      <c r="D154" s="27"/>
    </row>
    <row r="155" spans="2:4" ht="12.75">
      <c r="B155" s="27"/>
      <c r="C155" s="27"/>
      <c r="D155" s="27"/>
    </row>
    <row r="156" spans="2:4" ht="12.75">
      <c r="B156" s="27"/>
      <c r="C156" s="27"/>
      <c r="D156" s="27"/>
    </row>
    <row r="157" spans="2:4" ht="12.75">
      <c r="B157" s="27"/>
      <c r="C157" s="27"/>
      <c r="D157" s="27"/>
    </row>
    <row r="158" spans="2:4" ht="12.75">
      <c r="B158" s="27"/>
      <c r="C158" s="27"/>
      <c r="D158" s="27"/>
    </row>
    <row r="159" spans="2:4" ht="12.75">
      <c r="B159" s="27"/>
      <c r="C159" s="27"/>
      <c r="D159" s="27"/>
    </row>
    <row r="160" spans="2:4" ht="12.75">
      <c r="B160" s="27"/>
      <c r="C160" s="27"/>
      <c r="D160" s="27"/>
    </row>
    <row r="161" spans="2:4" ht="12.75">
      <c r="B161" s="27"/>
      <c r="C161" s="27"/>
      <c r="D161" s="27"/>
    </row>
    <row r="162" spans="2:4" ht="12.75">
      <c r="B162" s="27"/>
      <c r="C162" s="27"/>
      <c r="D162" s="27"/>
    </row>
    <row r="163" spans="2:4" ht="12.75">
      <c r="B163" s="27"/>
      <c r="C163" s="27"/>
      <c r="D163" s="27"/>
    </row>
    <row r="164" spans="2:4" ht="12.75">
      <c r="B164" s="27"/>
      <c r="C164" s="27"/>
      <c r="D164" s="27"/>
    </row>
    <row r="165" spans="2:4" ht="12.75">
      <c r="B165" s="27"/>
      <c r="C165" s="27"/>
      <c r="D165" s="27"/>
    </row>
    <row r="166" spans="2:4" ht="12.75">
      <c r="B166" s="27"/>
      <c r="C166" s="27"/>
      <c r="D166" s="27"/>
    </row>
    <row r="167" spans="2:4" ht="12.75">
      <c r="B167" s="27"/>
      <c r="C167" s="27"/>
      <c r="D167" s="27"/>
    </row>
    <row r="168" spans="2:4" ht="12.75">
      <c r="B168" s="27"/>
      <c r="C168" s="27"/>
      <c r="D168" s="27"/>
    </row>
    <row r="169" spans="2:4" ht="12.75">
      <c r="B169" s="27"/>
      <c r="C169" s="27"/>
      <c r="D169" s="27"/>
    </row>
    <row r="170" spans="2:4" ht="12.75">
      <c r="B170" s="27"/>
      <c r="C170" s="27"/>
      <c r="D170" s="27"/>
    </row>
    <row r="171" spans="2:4" ht="12.75">
      <c r="B171" s="27"/>
      <c r="C171" s="27"/>
      <c r="D171" s="27"/>
    </row>
    <row r="172" spans="2:4" ht="12.75">
      <c r="B172" s="27"/>
      <c r="C172" s="27"/>
      <c r="D172" s="27"/>
    </row>
    <row r="173" spans="2:4" ht="12.75">
      <c r="B173" s="27"/>
      <c r="C173" s="27"/>
      <c r="D173" s="27"/>
    </row>
    <row r="174" spans="2:4" ht="12.75">
      <c r="B174" s="27"/>
      <c r="C174" s="27"/>
      <c r="D174" s="27"/>
    </row>
    <row r="175" spans="2:4" ht="12.75">
      <c r="B175" s="27"/>
      <c r="C175" s="27"/>
      <c r="D175" s="27"/>
    </row>
    <row r="176" spans="2:4" ht="12.75">
      <c r="B176" s="27"/>
      <c r="C176" s="27"/>
      <c r="D176" s="27"/>
    </row>
    <row r="177" spans="2:4" ht="12.75">
      <c r="B177" s="27"/>
      <c r="C177" s="27"/>
      <c r="D177" s="27"/>
    </row>
    <row r="178" spans="2:4" ht="12.75">
      <c r="B178" s="27"/>
      <c r="C178" s="27"/>
      <c r="D178" s="27"/>
    </row>
    <row r="179" spans="2:4" ht="12.75">
      <c r="B179" s="27"/>
      <c r="C179" s="27"/>
      <c r="D179" s="27"/>
    </row>
    <row r="180" spans="2:4" ht="12.75">
      <c r="B180" s="27"/>
      <c r="C180" s="27"/>
      <c r="D180" s="27"/>
    </row>
    <row r="181" spans="2:4" ht="12.75">
      <c r="B181" s="27"/>
      <c r="C181" s="27"/>
      <c r="D181" s="27"/>
    </row>
    <row r="182" spans="2:4" ht="12.75">
      <c r="B182" s="27"/>
      <c r="C182" s="27"/>
      <c r="D182" s="27"/>
    </row>
    <row r="183" spans="2:4" ht="12.75">
      <c r="B183" s="27"/>
      <c r="C183" s="27"/>
      <c r="D183" s="27"/>
    </row>
    <row r="184" spans="2:4" ht="12.75">
      <c r="B184" s="27"/>
      <c r="C184" s="27"/>
      <c r="D184" s="27"/>
    </row>
    <row r="185" spans="2:4" ht="12.75">
      <c r="B185" s="27"/>
      <c r="C185" s="27"/>
      <c r="D185" s="27"/>
    </row>
    <row r="186" spans="2:4" ht="12.75">
      <c r="B186" s="27"/>
      <c r="C186" s="27"/>
      <c r="D186" s="27"/>
    </row>
    <row r="187" spans="2:4" ht="12.75">
      <c r="B187" s="27"/>
      <c r="C187" s="27"/>
      <c r="D187" s="27"/>
    </row>
    <row r="188" spans="2:4" ht="12.75">
      <c r="B188" s="27"/>
      <c r="C188" s="27"/>
      <c r="D188" s="27"/>
    </row>
    <row r="189" spans="2:4" ht="12.75">
      <c r="B189" s="27"/>
      <c r="C189" s="27"/>
      <c r="D189" s="27"/>
    </row>
    <row r="190" spans="2:4" ht="12.75">
      <c r="B190" s="27"/>
      <c r="C190" s="27"/>
      <c r="D190" s="27"/>
    </row>
    <row r="191" spans="2:4" ht="12.75">
      <c r="B191" s="27"/>
      <c r="C191" s="27"/>
      <c r="D191" s="27"/>
    </row>
    <row r="192" spans="2:4" ht="12.75">
      <c r="B192" s="27"/>
      <c r="C192" s="27"/>
      <c r="D192" s="27"/>
    </row>
    <row r="193" spans="2:4" ht="12.75">
      <c r="B193" s="27"/>
      <c r="C193" s="27"/>
      <c r="D193" s="27"/>
    </row>
    <row r="194" spans="2:4" ht="12.75">
      <c r="B194" s="27"/>
      <c r="C194" s="27"/>
      <c r="D194" s="27"/>
    </row>
    <row r="195" spans="2:4" ht="12.75">
      <c r="B195" s="27"/>
      <c r="C195" s="27"/>
      <c r="D195" s="27"/>
    </row>
    <row r="196" spans="2:4" ht="12.75">
      <c r="B196" s="27"/>
      <c r="C196" s="27"/>
      <c r="D196" s="27"/>
    </row>
    <row r="197" spans="2:4" ht="12.75">
      <c r="B197" s="27"/>
      <c r="C197" s="27"/>
      <c r="D197" s="27"/>
    </row>
    <row r="198" spans="2:4" ht="12.75">
      <c r="B198" s="27"/>
      <c r="C198" s="27"/>
      <c r="D198" s="27"/>
    </row>
    <row r="199" spans="2:4" ht="12.75">
      <c r="B199" s="27"/>
      <c r="C199" s="27"/>
      <c r="D199" s="27"/>
    </row>
    <row r="200" spans="2:4" ht="12.75">
      <c r="B200" s="27"/>
      <c r="C200" s="27"/>
      <c r="D200" s="27"/>
    </row>
    <row r="201" spans="2:4" ht="12.75">
      <c r="B201" s="27"/>
      <c r="C201" s="27"/>
      <c r="D201" s="27"/>
    </row>
    <row r="202" spans="2:4" ht="12.75">
      <c r="B202" s="27"/>
      <c r="C202" s="27"/>
      <c r="D202" s="27"/>
    </row>
    <row r="203" spans="2:4" ht="12.75">
      <c r="B203" s="27"/>
      <c r="C203" s="27"/>
      <c r="D203" s="27"/>
    </row>
    <row r="204" spans="2:4" ht="12.75">
      <c r="B204" s="27"/>
      <c r="C204" s="27"/>
      <c r="D204" s="27"/>
    </row>
    <row r="205" spans="2:4" ht="12.75">
      <c r="B205" s="27"/>
      <c r="C205" s="27"/>
      <c r="D205" s="27"/>
    </row>
    <row r="206" spans="2:4" ht="12.75">
      <c r="B206" s="27"/>
      <c r="C206" s="27"/>
      <c r="D206" s="27"/>
    </row>
    <row r="207" spans="2:4" ht="12.75">
      <c r="B207" s="27"/>
      <c r="C207" s="27"/>
      <c r="D207" s="27"/>
    </row>
    <row r="208" spans="2:4" ht="12.75">
      <c r="B208" s="27"/>
      <c r="C208" s="27"/>
      <c r="D208" s="27"/>
    </row>
    <row r="209" spans="2:4" ht="12.75">
      <c r="B209" s="27"/>
      <c r="C209" s="27"/>
      <c r="D209" s="27"/>
    </row>
    <row r="210" spans="2:4" ht="12.75">
      <c r="B210" s="27"/>
      <c r="C210" s="27"/>
      <c r="D210" s="27"/>
    </row>
    <row r="211" spans="2:4" ht="12.75">
      <c r="B211" s="27"/>
      <c r="C211" s="27"/>
      <c r="D211" s="27"/>
    </row>
    <row r="212" spans="2:4" ht="12.75">
      <c r="B212" s="27"/>
      <c r="C212" s="27"/>
      <c r="D212" s="27"/>
    </row>
    <row r="213" spans="2:4" ht="12.75">
      <c r="B213" s="27"/>
      <c r="C213" s="27"/>
      <c r="D213" s="27"/>
    </row>
    <row r="214" spans="2:4" ht="12.75">
      <c r="B214" s="27"/>
      <c r="C214" s="27"/>
      <c r="D214" s="27"/>
    </row>
    <row r="215" spans="2:4" ht="12.75">
      <c r="B215" s="27"/>
      <c r="C215" s="27"/>
      <c r="D215" s="27"/>
    </row>
    <row r="216" spans="2:4" ht="12.75">
      <c r="B216" s="27"/>
      <c r="C216" s="27"/>
      <c r="D216" s="27"/>
    </row>
    <row r="217" spans="2:4" ht="12.75">
      <c r="B217" s="27"/>
      <c r="C217" s="27"/>
      <c r="D217" s="27"/>
    </row>
    <row r="218" spans="2:4" ht="12.75">
      <c r="B218" s="27"/>
      <c r="C218" s="27"/>
      <c r="D218" s="27"/>
    </row>
    <row r="219" spans="2:4" ht="12.75">
      <c r="B219" s="27"/>
      <c r="C219" s="27"/>
      <c r="D219" s="27"/>
    </row>
    <row r="220" spans="2:4" ht="12.75">
      <c r="B220" s="27"/>
      <c r="C220" s="27"/>
      <c r="D220" s="27"/>
    </row>
    <row r="221" spans="2:4" ht="12.75">
      <c r="B221" s="27"/>
      <c r="C221" s="27"/>
      <c r="D221" s="27"/>
    </row>
    <row r="222" spans="2:4" ht="12.75">
      <c r="B222" s="27"/>
      <c r="C222" s="27"/>
      <c r="D222" s="27"/>
    </row>
    <row r="223" spans="2:4" ht="12.75">
      <c r="B223" s="27"/>
      <c r="C223" s="27"/>
      <c r="D223" s="27"/>
    </row>
    <row r="224" spans="2:4" ht="12.75">
      <c r="B224" s="27"/>
      <c r="C224" s="27"/>
      <c r="D224" s="27"/>
    </row>
    <row r="225" spans="2:4" ht="12.75">
      <c r="B225" s="27"/>
      <c r="C225" s="27"/>
      <c r="D225" s="27"/>
    </row>
    <row r="226" spans="2:4" ht="12.75">
      <c r="B226" s="27"/>
      <c r="C226" s="27"/>
      <c r="D226" s="27"/>
    </row>
    <row r="227" spans="2:4" ht="12.75">
      <c r="B227" s="27"/>
      <c r="C227" s="27"/>
      <c r="D227" s="27"/>
    </row>
    <row r="228" spans="2:4" ht="12.75">
      <c r="B228" s="27"/>
      <c r="C228" s="27"/>
      <c r="D228" s="27"/>
    </row>
    <row r="229" spans="2:4" ht="12.75">
      <c r="B229" s="27"/>
      <c r="C229" s="27"/>
      <c r="D229" s="27"/>
    </row>
    <row r="230" spans="2:4" ht="12.75">
      <c r="B230" s="27"/>
      <c r="C230" s="27"/>
      <c r="D230" s="27"/>
    </row>
    <row r="231" spans="2:4" ht="12.75">
      <c r="B231" s="27"/>
      <c r="C231" s="27"/>
      <c r="D231" s="27"/>
    </row>
    <row r="232" spans="2:4" ht="12.75">
      <c r="B232" s="27"/>
      <c r="C232" s="27"/>
      <c r="D232" s="27"/>
    </row>
    <row r="233" spans="2:4" ht="12.75">
      <c r="B233" s="27"/>
      <c r="C233" s="27"/>
      <c r="D233" s="27"/>
    </row>
    <row r="234" spans="2:4" ht="12.75">
      <c r="B234" s="27"/>
      <c r="C234" s="27"/>
      <c r="D234" s="27"/>
    </row>
    <row r="235" spans="2:4" ht="12.75">
      <c r="B235" s="27"/>
      <c r="C235" s="27"/>
      <c r="D235" s="27"/>
    </row>
    <row r="236" spans="2:4" ht="12.75">
      <c r="B236" s="27"/>
      <c r="C236" s="27"/>
      <c r="D236" s="27"/>
    </row>
    <row r="237" spans="2:4" ht="12.75">
      <c r="B237" s="27"/>
      <c r="C237" s="27"/>
      <c r="D237" s="27"/>
    </row>
    <row r="238" spans="2:4" ht="12.75">
      <c r="B238" s="27"/>
      <c r="C238" s="27"/>
      <c r="D238" s="27"/>
    </row>
    <row r="239" spans="2:4" ht="12.75">
      <c r="B239" s="27"/>
      <c r="C239" s="27"/>
      <c r="D239" s="27"/>
    </row>
    <row r="240" spans="2:4" ht="12.75">
      <c r="B240" s="27"/>
      <c r="C240" s="27"/>
      <c r="D240" s="27"/>
    </row>
    <row r="241" spans="2:4" ht="12.75">
      <c r="B241" s="27"/>
      <c r="C241" s="27"/>
      <c r="D241" s="27"/>
    </row>
    <row r="242" spans="2:4" ht="12.75">
      <c r="B242" s="27"/>
      <c r="C242" s="27"/>
      <c r="D242" s="27"/>
    </row>
    <row r="243" spans="2:4" ht="12.75">
      <c r="B243" s="27"/>
      <c r="C243" s="27"/>
      <c r="D243" s="27"/>
    </row>
    <row r="244" spans="2:4" ht="12.75">
      <c r="B244" s="27"/>
      <c r="C244" s="27"/>
      <c r="D244" s="27"/>
    </row>
    <row r="245" spans="2:4" ht="12.75">
      <c r="B245" s="27"/>
      <c r="C245" s="27"/>
      <c r="D245" s="27"/>
    </row>
    <row r="246" spans="2:4" ht="12.75">
      <c r="B246" s="27"/>
      <c r="C246" s="27"/>
      <c r="D246" s="27"/>
    </row>
    <row r="247" spans="2:4" ht="12.75">
      <c r="B247" s="27"/>
      <c r="C247" s="27"/>
      <c r="D247" s="27"/>
    </row>
    <row r="248" spans="2:4" ht="12.75">
      <c r="B248" s="27"/>
      <c r="C248" s="27"/>
      <c r="D248" s="27"/>
    </row>
    <row r="249" spans="2:4" ht="12.75">
      <c r="B249" s="27"/>
      <c r="C249" s="27"/>
      <c r="D249" s="27"/>
    </row>
    <row r="250" spans="2:4" ht="12.75">
      <c r="B250" s="27"/>
      <c r="C250" s="27"/>
      <c r="D250" s="27"/>
    </row>
    <row r="251" spans="2:4" ht="12.75">
      <c r="B251" s="27"/>
      <c r="C251" s="27"/>
      <c r="D251" s="27"/>
    </row>
    <row r="252" spans="2:4" ht="12.75">
      <c r="B252" s="27"/>
      <c r="C252" s="27"/>
      <c r="D252" s="27"/>
    </row>
    <row r="253" spans="2:4" ht="12.75">
      <c r="B253" s="27"/>
      <c r="C253" s="27"/>
      <c r="D253" s="27"/>
    </row>
    <row r="254" spans="2:4" ht="12.75">
      <c r="B254" s="27"/>
      <c r="C254" s="27"/>
      <c r="D254" s="27"/>
    </row>
    <row r="255" spans="2:4" ht="12.75">
      <c r="B255" s="27"/>
      <c r="C255" s="27"/>
      <c r="D255" s="27"/>
    </row>
    <row r="256" spans="2:4" ht="12.75">
      <c r="B256" s="27"/>
      <c r="C256" s="27"/>
      <c r="D256" s="27"/>
    </row>
  </sheetData>
  <sheetProtection/>
  <mergeCells count="1">
    <mergeCell ref="B4:D4"/>
  </mergeCells>
  <printOptions/>
  <pageMargins left="0.75" right="0.75" top="1" bottom="1" header="0.5" footer="0.5"/>
  <pageSetup horizontalDpi="300" verticalDpi="300" orientation="portrait" r:id="rId1"/>
</worksheet>
</file>

<file path=xl/worksheets/sheet12.xml><?xml version="1.0" encoding="utf-8"?>
<worksheet xmlns="http://schemas.openxmlformats.org/spreadsheetml/2006/main" xmlns:r="http://schemas.openxmlformats.org/officeDocument/2006/relationships">
  <dimension ref="B1:D256"/>
  <sheetViews>
    <sheetView showGridLines="0" zoomScalePageLayoutView="0" workbookViewId="0" topLeftCell="A1">
      <selection activeCell="C10" sqref="C10"/>
    </sheetView>
  </sheetViews>
  <sheetFormatPr defaultColWidth="9.140625" defaultRowHeight="12.75"/>
  <cols>
    <col min="1" max="1" width="3.57421875" style="0" customWidth="1"/>
    <col min="2" max="2" width="34.28125" style="0" bestFit="1" customWidth="1"/>
    <col min="3" max="4" width="35.7109375" style="0" customWidth="1"/>
  </cols>
  <sheetData>
    <row r="1" ht="8.25" customHeight="1" thickBot="1">
      <c r="C1" s="14"/>
    </row>
    <row r="2" spans="2:4" ht="12.75">
      <c r="B2" s="57"/>
      <c r="C2" s="61"/>
      <c r="D2" s="58"/>
    </row>
    <row r="3" spans="2:4" ht="19.5">
      <c r="B3" s="4"/>
      <c r="C3" s="60" t="s">
        <v>947</v>
      </c>
      <c r="D3" s="10"/>
    </row>
    <row r="4" spans="2:4" s="2" customFormat="1" ht="135" customHeight="1">
      <c r="B4" s="246" t="s">
        <v>956</v>
      </c>
      <c r="C4" s="247"/>
      <c r="D4" s="248"/>
    </row>
    <row r="5" spans="2:4" ht="12.75">
      <c r="B5" s="4"/>
      <c r="C5" s="9"/>
      <c r="D5" s="10"/>
    </row>
    <row r="6" spans="2:4" ht="12.75">
      <c r="B6" s="11" t="s">
        <v>948</v>
      </c>
      <c r="C6" s="12" t="s">
        <v>173</v>
      </c>
      <c r="D6" s="13" t="s">
        <v>174</v>
      </c>
    </row>
    <row r="7" spans="2:4" ht="84.75">
      <c r="B7" s="71" t="s">
        <v>949</v>
      </c>
      <c r="C7" s="72" t="s">
        <v>950</v>
      </c>
      <c r="D7" s="73" t="s">
        <v>951</v>
      </c>
    </row>
    <row r="8" spans="2:4" s="2" customFormat="1" ht="74.25">
      <c r="B8" s="139" t="s">
        <v>957</v>
      </c>
      <c r="C8" s="72" t="s">
        <v>952</v>
      </c>
      <c r="D8" s="140" t="s">
        <v>954</v>
      </c>
    </row>
    <row r="9" spans="2:4" s="2" customFormat="1" ht="47.25" customHeight="1">
      <c r="B9" s="68" t="s">
        <v>98</v>
      </c>
      <c r="C9" s="69" t="s">
        <v>99</v>
      </c>
      <c r="D9" s="70" t="s">
        <v>788</v>
      </c>
    </row>
    <row r="10" spans="2:4" s="2" customFormat="1" ht="47.25" customHeight="1">
      <c r="B10" s="68" t="s">
        <v>88</v>
      </c>
      <c r="C10" s="69" t="s">
        <v>89</v>
      </c>
      <c r="D10" s="73" t="s">
        <v>90</v>
      </c>
    </row>
    <row r="11" spans="2:4" ht="56.25" customHeight="1">
      <c r="B11" s="71" t="s">
        <v>945</v>
      </c>
      <c r="C11" s="72" t="s">
        <v>100</v>
      </c>
      <c r="D11" s="140" t="s">
        <v>111</v>
      </c>
    </row>
    <row r="12" spans="2:4" ht="53.25">
      <c r="B12" s="71" t="s">
        <v>953</v>
      </c>
      <c r="C12" s="72" t="s">
        <v>469</v>
      </c>
      <c r="D12" s="73" t="s">
        <v>102</v>
      </c>
    </row>
    <row r="13" spans="2:4" ht="45" customHeight="1">
      <c r="B13" s="71" t="s">
        <v>794</v>
      </c>
      <c r="C13" s="72" t="s">
        <v>801</v>
      </c>
      <c r="D13" s="73" t="s">
        <v>802</v>
      </c>
    </row>
    <row r="14" spans="2:4" ht="12.75">
      <c r="B14" s="62" t="s">
        <v>183</v>
      </c>
      <c r="C14" s="43" t="s">
        <v>91</v>
      </c>
      <c r="D14" s="13" t="s">
        <v>472</v>
      </c>
    </row>
    <row r="15" spans="2:4" ht="87" customHeight="1">
      <c r="B15" s="163" t="s">
        <v>92</v>
      </c>
      <c r="C15" s="71" t="s">
        <v>93</v>
      </c>
      <c r="D15" s="73" t="s">
        <v>96</v>
      </c>
    </row>
    <row r="16" spans="2:4" ht="126.75">
      <c r="B16" s="65" t="s">
        <v>94</v>
      </c>
      <c r="C16" s="66" t="s">
        <v>95</v>
      </c>
      <c r="D16" s="67" t="s">
        <v>97</v>
      </c>
    </row>
    <row r="17" spans="2:4" ht="12.75" customHeight="1" thickBot="1">
      <c r="B17" s="63"/>
      <c r="C17" s="64"/>
      <c r="D17" s="59"/>
    </row>
    <row r="18" spans="2:4" ht="12.75">
      <c r="B18" s="27"/>
      <c r="C18" s="27"/>
      <c r="D18" s="27"/>
    </row>
    <row r="19" spans="2:4" ht="12.75">
      <c r="B19" t="s">
        <v>730</v>
      </c>
      <c r="D19" s="27"/>
    </row>
    <row r="20" spans="2:4" ht="12.75">
      <c r="B20" s="51" t="s">
        <v>849</v>
      </c>
      <c r="C20" s="27"/>
      <c r="D20" s="27"/>
    </row>
    <row r="21" spans="2:4" ht="12.75">
      <c r="B21" s="161" t="s">
        <v>106</v>
      </c>
      <c r="C21" s="27"/>
      <c r="D21" s="27"/>
    </row>
    <row r="22" spans="2:4" ht="12.75">
      <c r="B22" s="53" t="s">
        <v>955</v>
      </c>
      <c r="C22" s="27"/>
      <c r="D22" s="27"/>
    </row>
    <row r="23" spans="2:4" ht="12.75">
      <c r="B23" s="27"/>
      <c r="C23" s="27"/>
      <c r="D23" s="27"/>
    </row>
    <row r="24" spans="2:4" ht="12.75">
      <c r="B24" s="27"/>
      <c r="C24" s="27"/>
      <c r="D24" s="27"/>
    </row>
    <row r="25" spans="2:4" ht="12.75">
      <c r="B25" s="27"/>
      <c r="C25" s="27"/>
      <c r="D25" s="27"/>
    </row>
    <row r="26" spans="2:4" ht="12.75">
      <c r="B26" s="27"/>
      <c r="C26" s="27"/>
      <c r="D26" s="27"/>
    </row>
    <row r="27" spans="2:4" ht="12.75">
      <c r="B27" s="27"/>
      <c r="C27" s="27"/>
      <c r="D27" s="27"/>
    </row>
    <row r="28" spans="2:4" ht="12.75">
      <c r="B28" s="27"/>
      <c r="C28" s="27"/>
      <c r="D28" s="27"/>
    </row>
    <row r="29" spans="2:4" ht="12.75">
      <c r="B29" s="27"/>
      <c r="C29" s="27"/>
      <c r="D29" s="27"/>
    </row>
    <row r="30" spans="2:4" ht="12.75">
      <c r="B30" s="27"/>
      <c r="C30" s="27"/>
      <c r="D30" s="27"/>
    </row>
    <row r="31" spans="2:4" ht="12.75">
      <c r="B31" s="27"/>
      <c r="C31" s="27"/>
      <c r="D31" s="27"/>
    </row>
    <row r="32" spans="2:4" ht="12.75">
      <c r="B32" s="27"/>
      <c r="C32" s="27"/>
      <c r="D32" s="27"/>
    </row>
    <row r="33" spans="2:4" ht="12.75">
      <c r="B33" s="27"/>
      <c r="C33" s="27"/>
      <c r="D33" s="27"/>
    </row>
    <row r="34" spans="2:4" ht="12.75">
      <c r="B34" s="27"/>
      <c r="C34" s="27"/>
      <c r="D34" s="27"/>
    </row>
    <row r="35" spans="2:4" ht="12.75">
      <c r="B35" s="27"/>
      <c r="C35" s="27"/>
      <c r="D35" s="27"/>
    </row>
    <row r="36" spans="2:4" ht="12.75">
      <c r="B36" s="27"/>
      <c r="C36" s="27"/>
      <c r="D36" s="27"/>
    </row>
    <row r="37" spans="2:4" ht="12.75">
      <c r="B37" s="27"/>
      <c r="C37" s="27"/>
      <c r="D37" s="27"/>
    </row>
    <row r="38" spans="2:4" ht="12.75">
      <c r="B38" s="27"/>
      <c r="C38" s="27"/>
      <c r="D38" s="27"/>
    </row>
    <row r="39" spans="2:4" ht="12.75">
      <c r="B39" s="27"/>
      <c r="C39" s="27"/>
      <c r="D39" s="27"/>
    </row>
    <row r="40" spans="2:4" ht="12.75">
      <c r="B40" s="27"/>
      <c r="C40" s="27"/>
      <c r="D40" s="27"/>
    </row>
    <row r="41" spans="2:4" ht="12.75">
      <c r="B41" s="27"/>
      <c r="C41" s="27"/>
      <c r="D41" s="27"/>
    </row>
    <row r="42" spans="2:4" ht="12.75">
      <c r="B42" s="27"/>
      <c r="C42" s="27"/>
      <c r="D42" s="27"/>
    </row>
    <row r="43" spans="2:4" ht="12.75">
      <c r="B43" s="27"/>
      <c r="C43" s="27"/>
      <c r="D43" s="27"/>
    </row>
    <row r="44" spans="2:4" ht="12.75">
      <c r="B44" s="27"/>
      <c r="C44" s="27"/>
      <c r="D44" s="27"/>
    </row>
    <row r="45" spans="2:4" ht="12.75">
      <c r="B45" s="27"/>
      <c r="C45" s="27"/>
      <c r="D45" s="27"/>
    </row>
    <row r="46" spans="2:4" ht="12.75">
      <c r="B46" s="27"/>
      <c r="C46" s="27"/>
      <c r="D46" s="27"/>
    </row>
    <row r="47" spans="2:4" ht="12.75">
      <c r="B47" s="27"/>
      <c r="C47" s="27"/>
      <c r="D47" s="27"/>
    </row>
    <row r="48" spans="2:4" ht="12.75">
      <c r="B48" s="27"/>
      <c r="C48" s="27"/>
      <c r="D48" s="27"/>
    </row>
    <row r="49" spans="2:4" ht="12.75">
      <c r="B49" s="27"/>
      <c r="C49" s="27"/>
      <c r="D49" s="27"/>
    </row>
    <row r="50" spans="2:4" ht="12.75">
      <c r="B50" s="27"/>
      <c r="C50" s="27"/>
      <c r="D50" s="27"/>
    </row>
    <row r="51" spans="2:4" ht="12.75">
      <c r="B51" s="27"/>
      <c r="C51" s="27"/>
      <c r="D51" s="27"/>
    </row>
    <row r="52" spans="2:4" ht="12.75">
      <c r="B52" s="27"/>
      <c r="C52" s="27"/>
      <c r="D52" s="27"/>
    </row>
    <row r="53" spans="2:4" ht="12.75">
      <c r="B53" s="27"/>
      <c r="C53" s="27"/>
      <c r="D53" s="27"/>
    </row>
    <row r="54" spans="2:4" ht="12.75">
      <c r="B54" s="27"/>
      <c r="C54" s="27"/>
      <c r="D54" s="27"/>
    </row>
    <row r="55" spans="2:4" ht="12.75">
      <c r="B55" s="27"/>
      <c r="C55" s="27"/>
      <c r="D55" s="27"/>
    </row>
    <row r="56" spans="2:4" ht="12.75">
      <c r="B56" s="27"/>
      <c r="C56" s="27"/>
      <c r="D56" s="27"/>
    </row>
    <row r="57" spans="2:4" ht="12.75">
      <c r="B57" s="27"/>
      <c r="C57" s="27"/>
      <c r="D57" s="27"/>
    </row>
    <row r="58" spans="2:4" ht="12.75">
      <c r="B58" s="27"/>
      <c r="C58" s="27"/>
      <c r="D58" s="27"/>
    </row>
    <row r="59" spans="2:4" ht="12.75">
      <c r="B59" s="27"/>
      <c r="C59" s="27"/>
      <c r="D59" s="27"/>
    </row>
    <row r="60" spans="2:4" ht="12.75">
      <c r="B60" s="27"/>
      <c r="C60" s="27"/>
      <c r="D60" s="27"/>
    </row>
    <row r="61" spans="2:4" ht="12.75">
      <c r="B61" s="27"/>
      <c r="C61" s="27"/>
      <c r="D61" s="27"/>
    </row>
    <row r="62" spans="2:4" ht="12.75">
      <c r="B62" s="27"/>
      <c r="C62" s="27"/>
      <c r="D62" s="27"/>
    </row>
    <row r="63" spans="2:4" ht="12.75">
      <c r="B63" s="27"/>
      <c r="C63" s="27"/>
      <c r="D63" s="27"/>
    </row>
    <row r="64" spans="2:4" ht="12.75">
      <c r="B64" s="27"/>
      <c r="C64" s="27"/>
      <c r="D64" s="27"/>
    </row>
    <row r="65" spans="2:4" ht="12.75">
      <c r="B65" s="27"/>
      <c r="C65" s="27"/>
      <c r="D65" s="27"/>
    </row>
    <row r="66" spans="2:4" ht="12.75">
      <c r="B66" s="27"/>
      <c r="C66" s="27"/>
      <c r="D66" s="27"/>
    </row>
    <row r="67" spans="2:4" ht="12.75">
      <c r="B67" s="27"/>
      <c r="C67" s="27"/>
      <c r="D67" s="27"/>
    </row>
    <row r="68" spans="2:4" ht="12.75">
      <c r="B68" s="27"/>
      <c r="C68" s="27"/>
      <c r="D68" s="27"/>
    </row>
    <row r="69" spans="2:4" ht="12.75">
      <c r="B69" s="27"/>
      <c r="C69" s="27"/>
      <c r="D69" s="27"/>
    </row>
    <row r="70" spans="2:4" ht="12.75">
      <c r="B70" s="27"/>
      <c r="C70" s="27"/>
      <c r="D70" s="27"/>
    </row>
    <row r="71" spans="2:4" ht="12.75">
      <c r="B71" s="27"/>
      <c r="C71" s="27"/>
      <c r="D71" s="27"/>
    </row>
    <row r="72" spans="2:4" ht="12.75">
      <c r="B72" s="27"/>
      <c r="C72" s="27"/>
      <c r="D72" s="27"/>
    </row>
    <row r="73" spans="2:4" ht="12.75">
      <c r="B73" s="27"/>
      <c r="C73" s="27"/>
      <c r="D73" s="27"/>
    </row>
    <row r="74" spans="2:4" ht="12.75">
      <c r="B74" s="27"/>
      <c r="C74" s="27"/>
      <c r="D74" s="27"/>
    </row>
    <row r="75" spans="2:4" ht="12.75">
      <c r="B75" s="27"/>
      <c r="C75" s="27"/>
      <c r="D75" s="27"/>
    </row>
    <row r="76" spans="2:4" ht="12.75">
      <c r="B76" s="27"/>
      <c r="C76" s="27"/>
      <c r="D76" s="27"/>
    </row>
    <row r="77" spans="2:4" ht="12.75">
      <c r="B77" s="27"/>
      <c r="C77" s="27"/>
      <c r="D77" s="27"/>
    </row>
    <row r="78" spans="2:4" ht="12.75">
      <c r="B78" s="27"/>
      <c r="C78" s="27"/>
      <c r="D78" s="27"/>
    </row>
    <row r="79" spans="2:4" ht="12.75">
      <c r="B79" s="27"/>
      <c r="C79" s="27"/>
      <c r="D79" s="27"/>
    </row>
    <row r="80" spans="2:4" ht="12.75">
      <c r="B80" s="27"/>
      <c r="C80" s="27"/>
      <c r="D80" s="27"/>
    </row>
    <row r="81" spans="2:4" ht="12.75">
      <c r="B81" s="27"/>
      <c r="C81" s="27"/>
      <c r="D81" s="27"/>
    </row>
    <row r="82" spans="2:4" ht="12.75">
      <c r="B82" s="27"/>
      <c r="C82" s="27"/>
      <c r="D82" s="27"/>
    </row>
    <row r="83" spans="2:4" ht="12.75">
      <c r="B83" s="27"/>
      <c r="C83" s="27"/>
      <c r="D83" s="27"/>
    </row>
    <row r="84" spans="2:4" ht="12.75">
      <c r="B84" s="27"/>
      <c r="C84" s="27"/>
      <c r="D84" s="27"/>
    </row>
    <row r="85" spans="2:4" ht="12.75">
      <c r="B85" s="27"/>
      <c r="C85" s="27"/>
      <c r="D85" s="27"/>
    </row>
    <row r="86" spans="2:4" ht="12.75">
      <c r="B86" s="27"/>
      <c r="C86" s="27"/>
      <c r="D86" s="27"/>
    </row>
    <row r="87" spans="2:4" ht="12.75">
      <c r="B87" s="27"/>
      <c r="C87" s="27"/>
      <c r="D87" s="27"/>
    </row>
    <row r="88" spans="2:4" ht="12.75">
      <c r="B88" s="27"/>
      <c r="C88" s="27"/>
      <c r="D88" s="27"/>
    </row>
    <row r="89" spans="2:4" ht="12.75">
      <c r="B89" s="27"/>
      <c r="C89" s="27"/>
      <c r="D89" s="27"/>
    </row>
    <row r="90" spans="2:4" ht="12.75">
      <c r="B90" s="27"/>
      <c r="C90" s="27"/>
      <c r="D90" s="27"/>
    </row>
    <row r="91" spans="2:4" ht="12.75">
      <c r="B91" s="27"/>
      <c r="C91" s="27"/>
      <c r="D91" s="27"/>
    </row>
    <row r="92" spans="2:4" ht="12.75">
      <c r="B92" s="27"/>
      <c r="C92" s="27"/>
      <c r="D92" s="27"/>
    </row>
    <row r="93" spans="2:4" ht="12.75">
      <c r="B93" s="27"/>
      <c r="C93" s="27"/>
      <c r="D93" s="27"/>
    </row>
    <row r="94" spans="2:4" ht="12.75">
      <c r="B94" s="27"/>
      <c r="C94" s="27"/>
      <c r="D94" s="27"/>
    </row>
    <row r="95" spans="2:4" ht="12.75">
      <c r="B95" s="27"/>
      <c r="C95" s="27"/>
      <c r="D95" s="27"/>
    </row>
    <row r="96" spans="2:4" ht="12.75">
      <c r="B96" s="27"/>
      <c r="C96" s="27"/>
      <c r="D96" s="27"/>
    </row>
    <row r="97" spans="2:4" ht="12.75">
      <c r="B97" s="27"/>
      <c r="C97" s="27"/>
      <c r="D97" s="27"/>
    </row>
    <row r="98" spans="2:4" ht="12.75">
      <c r="B98" s="27"/>
      <c r="C98" s="27"/>
      <c r="D98" s="27"/>
    </row>
    <row r="99" spans="2:4" ht="12.75">
      <c r="B99" s="27"/>
      <c r="C99" s="27"/>
      <c r="D99" s="27"/>
    </row>
    <row r="100" spans="2:4" ht="12.75">
      <c r="B100" s="27"/>
      <c r="C100" s="27"/>
      <c r="D100" s="27"/>
    </row>
    <row r="101" spans="2:4" ht="12.75">
      <c r="B101" s="27"/>
      <c r="C101" s="27"/>
      <c r="D101" s="27"/>
    </row>
    <row r="102" spans="2:4" ht="12.75">
      <c r="B102" s="27"/>
      <c r="C102" s="27"/>
      <c r="D102" s="27"/>
    </row>
    <row r="103" spans="2:4" ht="12.75">
      <c r="B103" s="27"/>
      <c r="C103" s="27"/>
      <c r="D103" s="27"/>
    </row>
    <row r="104" spans="2:4" ht="12.75">
      <c r="B104" s="27"/>
      <c r="C104" s="27"/>
      <c r="D104" s="27"/>
    </row>
    <row r="105" spans="2:4" ht="12.75">
      <c r="B105" s="27"/>
      <c r="C105" s="27"/>
      <c r="D105" s="27"/>
    </row>
    <row r="106" spans="2:4" ht="12.75">
      <c r="B106" s="27"/>
      <c r="C106" s="27"/>
      <c r="D106" s="27"/>
    </row>
    <row r="107" spans="2:4" ht="12.75">
      <c r="B107" s="27"/>
      <c r="C107" s="27"/>
      <c r="D107" s="27"/>
    </row>
    <row r="108" spans="2:4" ht="12.75">
      <c r="B108" s="27"/>
      <c r="C108" s="27"/>
      <c r="D108" s="27"/>
    </row>
    <row r="109" spans="2:4" ht="12.75">
      <c r="B109" s="27"/>
      <c r="C109" s="27"/>
      <c r="D109" s="27"/>
    </row>
    <row r="110" spans="2:4" ht="12.75">
      <c r="B110" s="27"/>
      <c r="C110" s="27"/>
      <c r="D110" s="27"/>
    </row>
    <row r="111" spans="2:4" ht="12.75">
      <c r="B111" s="27"/>
      <c r="C111" s="27"/>
      <c r="D111" s="27"/>
    </row>
    <row r="112" spans="2:4" ht="12.75">
      <c r="B112" s="27"/>
      <c r="C112" s="27"/>
      <c r="D112" s="27"/>
    </row>
    <row r="113" spans="2:4" ht="12.75">
      <c r="B113" s="27"/>
      <c r="C113" s="27"/>
      <c r="D113" s="27"/>
    </row>
    <row r="114" spans="2:4" ht="12.75">
      <c r="B114" s="27"/>
      <c r="C114" s="27"/>
      <c r="D114" s="27"/>
    </row>
    <row r="115" spans="2:4" ht="12.75">
      <c r="B115" s="27"/>
      <c r="C115" s="27"/>
      <c r="D115" s="27"/>
    </row>
    <row r="116" spans="2:4" ht="12.75">
      <c r="B116" s="27"/>
      <c r="C116" s="27"/>
      <c r="D116" s="27"/>
    </row>
    <row r="117" spans="2:4" ht="12.75">
      <c r="B117" s="27"/>
      <c r="C117" s="27"/>
      <c r="D117" s="27"/>
    </row>
    <row r="118" spans="2:4" ht="12.75">
      <c r="B118" s="27"/>
      <c r="C118" s="27"/>
      <c r="D118" s="27"/>
    </row>
    <row r="119" spans="2:4" ht="12.75">
      <c r="B119" s="27"/>
      <c r="C119" s="27"/>
      <c r="D119" s="27"/>
    </row>
    <row r="120" spans="2:4" ht="12.75">
      <c r="B120" s="27"/>
      <c r="C120" s="27"/>
      <c r="D120" s="27"/>
    </row>
    <row r="121" spans="2:4" ht="12.75">
      <c r="B121" s="27"/>
      <c r="C121" s="27"/>
      <c r="D121" s="27"/>
    </row>
    <row r="122" spans="2:4" ht="12.75">
      <c r="B122" s="27"/>
      <c r="C122" s="27"/>
      <c r="D122" s="27"/>
    </row>
    <row r="123" spans="2:4" ht="12.75">
      <c r="B123" s="27"/>
      <c r="C123" s="27"/>
      <c r="D123" s="27"/>
    </row>
    <row r="124" spans="2:4" ht="12.75">
      <c r="B124" s="27"/>
      <c r="C124" s="27"/>
      <c r="D124" s="27"/>
    </row>
    <row r="125" spans="2:4" ht="12.75">
      <c r="B125" s="27"/>
      <c r="C125" s="27"/>
      <c r="D125" s="27"/>
    </row>
    <row r="126" spans="2:4" ht="12.75">
      <c r="B126" s="27"/>
      <c r="C126" s="27"/>
      <c r="D126" s="27"/>
    </row>
    <row r="127" spans="2:4" ht="12.75">
      <c r="B127" s="27"/>
      <c r="C127" s="27"/>
      <c r="D127" s="27"/>
    </row>
    <row r="128" spans="2:4" ht="12.75">
      <c r="B128" s="27"/>
      <c r="C128" s="27"/>
      <c r="D128" s="27"/>
    </row>
    <row r="129" spans="2:4" ht="12.75">
      <c r="B129" s="27"/>
      <c r="C129" s="27"/>
      <c r="D129" s="27"/>
    </row>
    <row r="130" spans="2:4" ht="12.75">
      <c r="B130" s="27"/>
      <c r="C130" s="27"/>
      <c r="D130" s="27"/>
    </row>
    <row r="131" spans="2:4" ht="12.75">
      <c r="B131" s="27"/>
      <c r="C131" s="27"/>
      <c r="D131" s="27"/>
    </row>
    <row r="132" spans="2:4" ht="12.75">
      <c r="B132" s="27"/>
      <c r="C132" s="27"/>
      <c r="D132" s="27"/>
    </row>
    <row r="133" spans="2:4" ht="12.75">
      <c r="B133" s="27"/>
      <c r="C133" s="27"/>
      <c r="D133" s="27"/>
    </row>
    <row r="134" spans="2:4" ht="12.75">
      <c r="B134" s="27"/>
      <c r="C134" s="27"/>
      <c r="D134" s="27"/>
    </row>
    <row r="135" spans="2:4" ht="12.75">
      <c r="B135" s="27"/>
      <c r="C135" s="27"/>
      <c r="D135" s="27"/>
    </row>
    <row r="136" spans="2:4" ht="12.75">
      <c r="B136" s="27"/>
      <c r="C136" s="27"/>
      <c r="D136" s="27"/>
    </row>
    <row r="137" spans="2:4" ht="12.75">
      <c r="B137" s="27"/>
      <c r="C137" s="27"/>
      <c r="D137" s="27"/>
    </row>
    <row r="138" spans="2:4" ht="12.75">
      <c r="B138" s="27"/>
      <c r="C138" s="27"/>
      <c r="D138" s="27"/>
    </row>
    <row r="139" spans="2:4" ht="12.75">
      <c r="B139" s="27"/>
      <c r="C139" s="27"/>
      <c r="D139" s="27"/>
    </row>
    <row r="140" spans="2:4" ht="12.75">
      <c r="B140" s="27"/>
      <c r="C140" s="27"/>
      <c r="D140" s="27"/>
    </row>
    <row r="141" spans="2:4" ht="12.75">
      <c r="B141" s="27"/>
      <c r="C141" s="27"/>
      <c r="D141" s="27"/>
    </row>
    <row r="142" spans="2:4" ht="12.75">
      <c r="B142" s="27"/>
      <c r="C142" s="27"/>
      <c r="D142" s="27"/>
    </row>
    <row r="143" spans="2:4" ht="12.75">
      <c r="B143" s="27"/>
      <c r="C143" s="27"/>
      <c r="D143" s="27"/>
    </row>
    <row r="144" spans="2:4" ht="12.75">
      <c r="B144" s="27"/>
      <c r="C144" s="27"/>
      <c r="D144" s="27"/>
    </row>
    <row r="145" spans="2:4" ht="12.75">
      <c r="B145" s="27"/>
      <c r="C145" s="27"/>
      <c r="D145" s="27"/>
    </row>
    <row r="146" spans="2:4" ht="12.75">
      <c r="B146" s="27"/>
      <c r="C146" s="27"/>
      <c r="D146" s="27"/>
    </row>
    <row r="147" spans="2:4" ht="12.75">
      <c r="B147" s="27"/>
      <c r="C147" s="27"/>
      <c r="D147" s="27"/>
    </row>
    <row r="148" spans="2:4" ht="12.75">
      <c r="B148" s="27"/>
      <c r="C148" s="27"/>
      <c r="D148" s="27"/>
    </row>
    <row r="149" spans="2:4" ht="12.75">
      <c r="B149" s="27"/>
      <c r="C149" s="27"/>
      <c r="D149" s="27"/>
    </row>
    <row r="150" spans="2:4" ht="12.75">
      <c r="B150" s="27"/>
      <c r="C150" s="27"/>
      <c r="D150" s="27"/>
    </row>
    <row r="151" spans="2:4" ht="12.75">
      <c r="B151" s="27"/>
      <c r="C151" s="27"/>
      <c r="D151" s="27"/>
    </row>
    <row r="152" spans="2:4" ht="12.75">
      <c r="B152" s="27"/>
      <c r="C152" s="27"/>
      <c r="D152" s="27"/>
    </row>
    <row r="153" spans="2:4" ht="12.75">
      <c r="B153" s="27"/>
      <c r="C153" s="27"/>
      <c r="D153" s="27"/>
    </row>
    <row r="154" spans="2:4" ht="12.75">
      <c r="B154" s="27"/>
      <c r="C154" s="27"/>
      <c r="D154" s="27"/>
    </row>
    <row r="155" spans="2:4" ht="12.75">
      <c r="B155" s="27"/>
      <c r="C155" s="27"/>
      <c r="D155" s="27"/>
    </row>
    <row r="156" spans="2:4" ht="12.75">
      <c r="B156" s="27"/>
      <c r="C156" s="27"/>
      <c r="D156" s="27"/>
    </row>
    <row r="157" spans="2:4" ht="12.75">
      <c r="B157" s="27"/>
      <c r="C157" s="27"/>
      <c r="D157" s="27"/>
    </row>
    <row r="158" spans="2:4" ht="12.75">
      <c r="B158" s="27"/>
      <c r="C158" s="27"/>
      <c r="D158" s="27"/>
    </row>
    <row r="159" spans="2:4" ht="12.75">
      <c r="B159" s="27"/>
      <c r="C159" s="27"/>
      <c r="D159" s="27"/>
    </row>
    <row r="160" spans="2:4" ht="12.75">
      <c r="B160" s="27"/>
      <c r="C160" s="27"/>
      <c r="D160" s="27"/>
    </row>
    <row r="161" spans="2:4" ht="12.75">
      <c r="B161" s="27"/>
      <c r="C161" s="27"/>
      <c r="D161" s="27"/>
    </row>
    <row r="162" spans="2:4" ht="12.75">
      <c r="B162" s="27"/>
      <c r="C162" s="27"/>
      <c r="D162" s="27"/>
    </row>
    <row r="163" spans="2:4" ht="12.75">
      <c r="B163" s="27"/>
      <c r="C163" s="27"/>
      <c r="D163" s="27"/>
    </row>
    <row r="164" spans="2:4" ht="12.75">
      <c r="B164" s="27"/>
      <c r="C164" s="27"/>
      <c r="D164" s="27"/>
    </row>
    <row r="165" spans="2:4" ht="12.75">
      <c r="B165" s="27"/>
      <c r="C165" s="27"/>
      <c r="D165" s="27"/>
    </row>
    <row r="166" spans="2:4" ht="12.75">
      <c r="B166" s="27"/>
      <c r="C166" s="27"/>
      <c r="D166" s="27"/>
    </row>
    <row r="167" spans="2:4" ht="12.75">
      <c r="B167" s="27"/>
      <c r="C167" s="27"/>
      <c r="D167" s="27"/>
    </row>
    <row r="168" spans="2:4" ht="12.75">
      <c r="B168" s="27"/>
      <c r="C168" s="27"/>
      <c r="D168" s="27"/>
    </row>
    <row r="169" spans="2:4" ht="12.75">
      <c r="B169" s="27"/>
      <c r="C169" s="27"/>
      <c r="D169" s="27"/>
    </row>
    <row r="170" spans="2:4" ht="12.75">
      <c r="B170" s="27"/>
      <c r="C170" s="27"/>
      <c r="D170" s="27"/>
    </row>
    <row r="171" spans="2:4" ht="12.75">
      <c r="B171" s="27"/>
      <c r="C171" s="27"/>
      <c r="D171" s="27"/>
    </row>
    <row r="172" spans="2:4" ht="12.75">
      <c r="B172" s="27"/>
      <c r="C172" s="27"/>
      <c r="D172" s="27"/>
    </row>
    <row r="173" spans="2:4" ht="12.75">
      <c r="B173" s="27"/>
      <c r="C173" s="27"/>
      <c r="D173" s="27"/>
    </row>
    <row r="174" spans="2:4" ht="12.75">
      <c r="B174" s="27"/>
      <c r="C174" s="27"/>
      <c r="D174" s="27"/>
    </row>
    <row r="175" spans="2:4" ht="12.75">
      <c r="B175" s="27"/>
      <c r="C175" s="27"/>
      <c r="D175" s="27"/>
    </row>
    <row r="176" spans="2:4" ht="12.75">
      <c r="B176" s="27"/>
      <c r="C176" s="27"/>
      <c r="D176" s="27"/>
    </row>
    <row r="177" spans="2:4" ht="12.75">
      <c r="B177" s="27"/>
      <c r="C177" s="27"/>
      <c r="D177" s="27"/>
    </row>
    <row r="178" spans="2:4" ht="12.75">
      <c r="B178" s="27"/>
      <c r="C178" s="27"/>
      <c r="D178" s="27"/>
    </row>
    <row r="179" spans="2:4" ht="12.75">
      <c r="B179" s="27"/>
      <c r="C179" s="27"/>
      <c r="D179" s="27"/>
    </row>
    <row r="180" spans="2:4" ht="12.75">
      <c r="B180" s="27"/>
      <c r="C180" s="27"/>
      <c r="D180" s="27"/>
    </row>
    <row r="181" spans="2:4" ht="12.75">
      <c r="B181" s="27"/>
      <c r="C181" s="27"/>
      <c r="D181" s="27"/>
    </row>
    <row r="182" spans="2:4" ht="12.75">
      <c r="B182" s="27"/>
      <c r="C182" s="27"/>
      <c r="D182" s="27"/>
    </row>
    <row r="183" spans="2:4" ht="12.75">
      <c r="B183" s="27"/>
      <c r="C183" s="27"/>
      <c r="D183" s="27"/>
    </row>
    <row r="184" spans="2:4" ht="12.75">
      <c r="B184" s="27"/>
      <c r="C184" s="27"/>
      <c r="D184" s="27"/>
    </row>
    <row r="185" spans="2:4" ht="12.75">
      <c r="B185" s="27"/>
      <c r="C185" s="27"/>
      <c r="D185" s="27"/>
    </row>
    <row r="186" spans="2:4" ht="12.75">
      <c r="B186" s="27"/>
      <c r="C186" s="27"/>
      <c r="D186" s="27"/>
    </row>
    <row r="187" spans="2:4" ht="12.75">
      <c r="B187" s="27"/>
      <c r="C187" s="27"/>
      <c r="D187" s="27"/>
    </row>
    <row r="188" spans="2:4" ht="12.75">
      <c r="B188" s="27"/>
      <c r="C188" s="27"/>
      <c r="D188" s="27"/>
    </row>
    <row r="189" spans="2:4" ht="12.75">
      <c r="B189" s="27"/>
      <c r="C189" s="27"/>
      <c r="D189" s="27"/>
    </row>
    <row r="190" spans="2:4" ht="12.75">
      <c r="B190" s="27"/>
      <c r="C190" s="27"/>
      <c r="D190" s="27"/>
    </row>
    <row r="191" spans="2:4" ht="12.75">
      <c r="B191" s="27"/>
      <c r="C191" s="27"/>
      <c r="D191" s="27"/>
    </row>
    <row r="192" spans="2:4" ht="12.75">
      <c r="B192" s="27"/>
      <c r="C192" s="27"/>
      <c r="D192" s="27"/>
    </row>
    <row r="193" spans="2:4" ht="12.75">
      <c r="B193" s="27"/>
      <c r="C193" s="27"/>
      <c r="D193" s="27"/>
    </row>
    <row r="194" spans="2:4" ht="12.75">
      <c r="B194" s="27"/>
      <c r="C194" s="27"/>
      <c r="D194" s="27"/>
    </row>
    <row r="195" spans="2:4" ht="12.75">
      <c r="B195" s="27"/>
      <c r="C195" s="27"/>
      <c r="D195" s="27"/>
    </row>
    <row r="196" spans="2:4" ht="12.75">
      <c r="B196" s="27"/>
      <c r="C196" s="27"/>
      <c r="D196" s="27"/>
    </row>
    <row r="197" spans="2:4" ht="12.75">
      <c r="B197" s="27"/>
      <c r="C197" s="27"/>
      <c r="D197" s="27"/>
    </row>
    <row r="198" spans="2:4" ht="12.75">
      <c r="B198" s="27"/>
      <c r="C198" s="27"/>
      <c r="D198" s="27"/>
    </row>
    <row r="199" spans="2:4" ht="12.75">
      <c r="B199" s="27"/>
      <c r="C199" s="27"/>
      <c r="D199" s="27"/>
    </row>
    <row r="200" spans="2:4" ht="12.75">
      <c r="B200" s="27"/>
      <c r="C200" s="27"/>
      <c r="D200" s="27"/>
    </row>
    <row r="201" spans="2:4" ht="12.75">
      <c r="B201" s="27"/>
      <c r="C201" s="27"/>
      <c r="D201" s="27"/>
    </row>
    <row r="202" spans="2:4" ht="12.75">
      <c r="B202" s="27"/>
      <c r="C202" s="27"/>
      <c r="D202" s="27"/>
    </row>
    <row r="203" spans="2:4" ht="12.75">
      <c r="B203" s="27"/>
      <c r="C203" s="27"/>
      <c r="D203" s="27"/>
    </row>
    <row r="204" spans="2:4" ht="12.75">
      <c r="B204" s="27"/>
      <c r="C204" s="27"/>
      <c r="D204" s="27"/>
    </row>
    <row r="205" spans="2:4" ht="12.75">
      <c r="B205" s="27"/>
      <c r="C205" s="27"/>
      <c r="D205" s="27"/>
    </row>
    <row r="206" spans="2:4" ht="12.75">
      <c r="B206" s="27"/>
      <c r="C206" s="27"/>
      <c r="D206" s="27"/>
    </row>
    <row r="207" spans="2:4" ht="12.75">
      <c r="B207" s="27"/>
      <c r="C207" s="27"/>
      <c r="D207" s="27"/>
    </row>
    <row r="208" spans="2:4" ht="12.75">
      <c r="B208" s="27"/>
      <c r="C208" s="27"/>
      <c r="D208" s="27"/>
    </row>
    <row r="209" spans="2:4" ht="12.75">
      <c r="B209" s="27"/>
      <c r="C209" s="27"/>
      <c r="D209" s="27"/>
    </row>
    <row r="210" spans="2:4" ht="12.75">
      <c r="B210" s="27"/>
      <c r="C210" s="27"/>
      <c r="D210" s="27"/>
    </row>
    <row r="211" spans="2:4" ht="12.75">
      <c r="B211" s="27"/>
      <c r="C211" s="27"/>
      <c r="D211" s="27"/>
    </row>
    <row r="212" spans="2:4" ht="12.75">
      <c r="B212" s="27"/>
      <c r="C212" s="27"/>
      <c r="D212" s="27"/>
    </row>
    <row r="213" spans="2:4" ht="12.75">
      <c r="B213" s="27"/>
      <c r="C213" s="27"/>
      <c r="D213" s="27"/>
    </row>
    <row r="214" spans="2:4" ht="12.75">
      <c r="B214" s="27"/>
      <c r="C214" s="27"/>
      <c r="D214" s="27"/>
    </row>
    <row r="215" spans="2:4" ht="12.75">
      <c r="B215" s="27"/>
      <c r="C215" s="27"/>
      <c r="D215" s="27"/>
    </row>
    <row r="216" spans="2:4" ht="12.75">
      <c r="B216" s="27"/>
      <c r="C216" s="27"/>
      <c r="D216" s="27"/>
    </row>
    <row r="217" spans="2:4" ht="12.75">
      <c r="B217" s="27"/>
      <c r="C217" s="27"/>
      <c r="D217" s="27"/>
    </row>
    <row r="218" spans="2:4" ht="12.75">
      <c r="B218" s="27"/>
      <c r="C218" s="27"/>
      <c r="D218" s="27"/>
    </row>
    <row r="219" spans="2:4" ht="12.75">
      <c r="B219" s="27"/>
      <c r="C219" s="27"/>
      <c r="D219" s="27"/>
    </row>
    <row r="220" spans="2:4" ht="12.75">
      <c r="B220" s="27"/>
      <c r="C220" s="27"/>
      <c r="D220" s="27"/>
    </row>
    <row r="221" spans="2:4" ht="12.75">
      <c r="B221" s="27"/>
      <c r="C221" s="27"/>
      <c r="D221" s="27"/>
    </row>
    <row r="222" spans="2:4" ht="12.75">
      <c r="B222" s="27"/>
      <c r="C222" s="27"/>
      <c r="D222" s="27"/>
    </row>
    <row r="223" spans="2:4" ht="12.75">
      <c r="B223" s="27"/>
      <c r="C223" s="27"/>
      <c r="D223" s="27"/>
    </row>
    <row r="224" spans="2:4" ht="12.75">
      <c r="B224" s="27"/>
      <c r="C224" s="27"/>
      <c r="D224" s="27"/>
    </row>
    <row r="225" spans="2:4" ht="12.75">
      <c r="B225" s="27"/>
      <c r="C225" s="27"/>
      <c r="D225" s="27"/>
    </row>
    <row r="226" spans="2:4" ht="12.75">
      <c r="B226" s="27"/>
      <c r="C226" s="27"/>
      <c r="D226" s="27"/>
    </row>
    <row r="227" spans="2:4" ht="12.75">
      <c r="B227" s="27"/>
      <c r="C227" s="27"/>
      <c r="D227" s="27"/>
    </row>
    <row r="228" spans="2:4" ht="12.75">
      <c r="B228" s="27"/>
      <c r="C228" s="27"/>
      <c r="D228" s="27"/>
    </row>
    <row r="229" spans="2:4" ht="12.75">
      <c r="B229" s="27"/>
      <c r="C229" s="27"/>
      <c r="D229" s="27"/>
    </row>
    <row r="230" spans="2:4" ht="12.75">
      <c r="B230" s="27"/>
      <c r="C230" s="27"/>
      <c r="D230" s="27"/>
    </row>
    <row r="231" spans="2:4" ht="12.75">
      <c r="B231" s="27"/>
      <c r="C231" s="27"/>
      <c r="D231" s="27"/>
    </row>
    <row r="232" spans="2:4" ht="12.75">
      <c r="B232" s="27"/>
      <c r="C232" s="27"/>
      <c r="D232" s="27"/>
    </row>
    <row r="233" spans="2:4" ht="12.75">
      <c r="B233" s="27"/>
      <c r="C233" s="27"/>
      <c r="D233" s="27"/>
    </row>
    <row r="234" spans="2:4" ht="12.75">
      <c r="B234" s="27"/>
      <c r="C234" s="27"/>
      <c r="D234" s="27"/>
    </row>
    <row r="235" spans="2:4" ht="12.75">
      <c r="B235" s="27"/>
      <c r="C235" s="27"/>
      <c r="D235" s="27"/>
    </row>
    <row r="236" spans="2:4" ht="12.75">
      <c r="B236" s="27"/>
      <c r="C236" s="27"/>
      <c r="D236" s="27"/>
    </row>
    <row r="237" spans="2:4" ht="12.75">
      <c r="B237" s="27"/>
      <c r="C237" s="27"/>
      <c r="D237" s="27"/>
    </row>
    <row r="238" spans="2:4" ht="12.75">
      <c r="B238" s="27"/>
      <c r="C238" s="27"/>
      <c r="D238" s="27"/>
    </row>
    <row r="239" spans="2:4" ht="12.75">
      <c r="B239" s="27"/>
      <c r="C239" s="27"/>
      <c r="D239" s="27"/>
    </row>
    <row r="240" spans="2:4" ht="12.75">
      <c r="B240" s="27"/>
      <c r="C240" s="27"/>
      <c r="D240" s="27"/>
    </row>
    <row r="241" spans="2:4" ht="12.75">
      <c r="B241" s="27"/>
      <c r="C241" s="27"/>
      <c r="D241" s="27"/>
    </row>
    <row r="242" spans="2:4" ht="12.75">
      <c r="B242" s="27"/>
      <c r="C242" s="27"/>
      <c r="D242" s="27"/>
    </row>
    <row r="243" spans="2:4" ht="12.75">
      <c r="B243" s="27"/>
      <c r="C243" s="27"/>
      <c r="D243" s="27"/>
    </row>
    <row r="244" spans="2:4" ht="12.75">
      <c r="B244" s="27"/>
      <c r="C244" s="27"/>
      <c r="D244" s="27"/>
    </row>
    <row r="245" spans="2:4" ht="12.75">
      <c r="B245" s="27"/>
      <c r="C245" s="27"/>
      <c r="D245" s="27"/>
    </row>
    <row r="246" spans="2:4" ht="12.75">
      <c r="B246" s="27"/>
      <c r="C246" s="27"/>
      <c r="D246" s="27"/>
    </row>
    <row r="247" spans="2:4" ht="12.75">
      <c r="B247" s="27"/>
      <c r="C247" s="27"/>
      <c r="D247" s="27"/>
    </row>
    <row r="248" spans="2:4" ht="12.75">
      <c r="B248" s="27"/>
      <c r="C248" s="27"/>
      <c r="D248" s="27"/>
    </row>
    <row r="249" spans="2:4" ht="12.75">
      <c r="B249" s="27"/>
      <c r="C249" s="27"/>
      <c r="D249" s="27"/>
    </row>
    <row r="250" spans="2:4" ht="12.75">
      <c r="B250" s="27"/>
      <c r="C250" s="27"/>
      <c r="D250" s="27"/>
    </row>
    <row r="251" spans="2:4" ht="12.75">
      <c r="B251" s="27"/>
      <c r="C251" s="27"/>
      <c r="D251" s="27"/>
    </row>
    <row r="252" spans="2:4" ht="12.75">
      <c r="B252" s="27"/>
      <c r="C252" s="27"/>
      <c r="D252" s="27"/>
    </row>
    <row r="253" spans="2:4" ht="12.75">
      <c r="B253" s="27"/>
      <c r="C253" s="27"/>
      <c r="D253" s="27"/>
    </row>
    <row r="254" spans="2:4" ht="12.75">
      <c r="B254" s="27"/>
      <c r="C254" s="27"/>
      <c r="D254" s="27"/>
    </row>
    <row r="255" spans="2:4" ht="12.75">
      <c r="B255" s="27"/>
      <c r="C255" s="27"/>
      <c r="D255" s="27"/>
    </row>
    <row r="256" spans="2:4" ht="12.75">
      <c r="B256" s="27"/>
      <c r="C256" s="27"/>
      <c r="D256" s="27"/>
    </row>
  </sheetData>
  <sheetProtection/>
  <mergeCells count="1">
    <mergeCell ref="B4:D4"/>
  </mergeCell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P101"/>
  <sheetViews>
    <sheetView showGridLines="0" zoomScalePageLayoutView="0" workbookViewId="0" topLeftCell="B4">
      <pane xSplit="3" ySplit="3" topLeftCell="E7" activePane="bottomRight" state="frozen"/>
      <selection pane="topLeft" activeCell="B4" sqref="B4"/>
      <selection pane="topRight" activeCell="E4" sqref="E4"/>
      <selection pane="bottomLeft" activeCell="B7" sqref="B7"/>
      <selection pane="bottomRight" activeCell="E12" sqref="E12"/>
    </sheetView>
  </sheetViews>
  <sheetFormatPr defaultColWidth="9.140625" defaultRowHeight="12.75"/>
  <cols>
    <col min="1" max="1" width="4.421875" style="0" customWidth="1"/>
    <col min="2" max="2" width="39.140625" style="0" bestFit="1" customWidth="1"/>
    <col min="3" max="4" width="18.140625" style="1" customWidth="1"/>
    <col min="5" max="5" width="18.00390625" style="1" customWidth="1"/>
    <col min="6" max="6" width="18.140625" style="1" customWidth="1"/>
    <col min="7" max="7" width="16.7109375" style="1" customWidth="1"/>
    <col min="8" max="9" width="16.00390625" style="1" customWidth="1"/>
    <col min="10" max="11" width="22.28125" style="1" bestFit="1" customWidth="1"/>
    <col min="12" max="13" width="22.28125" style="1" customWidth="1"/>
    <col min="14" max="14" width="21.8515625" style="1" bestFit="1" customWidth="1"/>
    <col min="15" max="16" width="21.8515625" style="1" customWidth="1"/>
  </cols>
  <sheetData>
    <row r="1" ht="12.75">
      <c r="B1" t="s">
        <v>730</v>
      </c>
    </row>
    <row r="2" spans="2:16" s="8" customFormat="1" ht="18.75">
      <c r="B2" s="53" t="s">
        <v>340</v>
      </c>
      <c r="C2" s="22"/>
      <c r="D2" s="22"/>
      <c r="E2" s="22"/>
      <c r="F2" s="22"/>
      <c r="G2" s="22"/>
      <c r="H2" s="42" t="s">
        <v>343</v>
      </c>
      <c r="I2" s="22"/>
      <c r="J2" s="22"/>
      <c r="K2" s="22"/>
      <c r="L2" s="22"/>
      <c r="M2" s="22"/>
      <c r="N2" s="22"/>
      <c r="O2" s="22"/>
      <c r="P2" s="22"/>
    </row>
    <row r="3" spans="2:16" s="7" customFormat="1" ht="13.5" thickBot="1">
      <c r="B3" s="17"/>
      <c r="C3" s="18"/>
      <c r="D3" s="18"/>
      <c r="E3" s="18"/>
      <c r="F3" s="18"/>
      <c r="G3" s="18"/>
      <c r="H3" s="18"/>
      <c r="I3" s="18"/>
      <c r="J3" s="18"/>
      <c r="K3" s="18"/>
      <c r="L3" s="18"/>
      <c r="M3" s="18"/>
      <c r="N3" s="18"/>
      <c r="O3" s="18"/>
      <c r="P3" s="18"/>
    </row>
    <row r="4" spans="2:16" s="5" customFormat="1" ht="12.75">
      <c r="B4" s="19"/>
      <c r="C4" s="15" t="s">
        <v>21</v>
      </c>
      <c r="D4" s="15" t="s">
        <v>21</v>
      </c>
      <c r="E4" s="15" t="s">
        <v>544</v>
      </c>
      <c r="F4" s="16" t="s">
        <v>544</v>
      </c>
      <c r="G4" s="48" t="s">
        <v>17</v>
      </c>
      <c r="H4" s="48" t="s">
        <v>17</v>
      </c>
      <c r="I4" s="20" t="s">
        <v>17</v>
      </c>
      <c r="J4" s="15" t="s">
        <v>19</v>
      </c>
      <c r="K4" s="15" t="s">
        <v>19</v>
      </c>
      <c r="L4" s="15" t="s">
        <v>19</v>
      </c>
      <c r="M4" s="16" t="s">
        <v>839</v>
      </c>
      <c r="N4" s="15" t="s">
        <v>839</v>
      </c>
      <c r="O4" s="232" t="s">
        <v>877</v>
      </c>
      <c r="P4" s="165" t="s">
        <v>839</v>
      </c>
    </row>
    <row r="5" spans="2:16" s="6" customFormat="1" ht="12.75">
      <c r="B5" s="11"/>
      <c r="C5" s="43" t="s">
        <v>344</v>
      </c>
      <c r="D5" s="43" t="s">
        <v>344</v>
      </c>
      <c r="E5" s="43" t="s">
        <v>665</v>
      </c>
      <c r="F5" s="12" t="s">
        <v>666</v>
      </c>
      <c r="G5" s="43" t="s">
        <v>354</v>
      </c>
      <c r="H5" s="43" t="s">
        <v>355</v>
      </c>
      <c r="I5" s="43" t="s">
        <v>360</v>
      </c>
      <c r="J5" s="43" t="s">
        <v>383</v>
      </c>
      <c r="K5" s="43" t="s">
        <v>409</v>
      </c>
      <c r="L5" s="43" t="s">
        <v>524</v>
      </c>
      <c r="M5" s="12">
        <v>50</v>
      </c>
      <c r="N5" s="43">
        <v>60</v>
      </c>
      <c r="O5" s="233" t="s">
        <v>892</v>
      </c>
      <c r="P5" s="166">
        <v>100</v>
      </c>
    </row>
    <row r="6" spans="2:16" s="6" customFormat="1" ht="12.75">
      <c r="B6" s="23" t="s">
        <v>42</v>
      </c>
      <c r="C6" s="44" t="s">
        <v>345</v>
      </c>
      <c r="D6" s="44" t="s">
        <v>346</v>
      </c>
      <c r="E6" s="44"/>
      <c r="F6" s="21"/>
      <c r="G6" s="44"/>
      <c r="H6" s="44"/>
      <c r="I6" s="21"/>
      <c r="J6" s="44"/>
      <c r="K6" s="44"/>
      <c r="L6" s="44"/>
      <c r="M6" s="21"/>
      <c r="N6" s="44"/>
      <c r="O6" s="234"/>
      <c r="P6" s="167"/>
    </row>
    <row r="7" spans="2:16" s="27" customFormat="1" ht="10.5">
      <c r="B7" s="77" t="s">
        <v>720</v>
      </c>
      <c r="C7" s="78">
        <v>390</v>
      </c>
      <c r="D7" s="78">
        <v>750</v>
      </c>
      <c r="E7" s="79"/>
      <c r="F7" s="79"/>
      <c r="G7" s="79"/>
      <c r="H7" s="79"/>
      <c r="I7" s="79"/>
      <c r="J7" s="79"/>
      <c r="K7" s="79"/>
      <c r="L7" s="79"/>
      <c r="M7" s="145"/>
      <c r="N7" s="145"/>
      <c r="O7" s="145"/>
      <c r="P7" s="195"/>
    </row>
    <row r="8" spans="2:16" s="3" customFormat="1" ht="10.5">
      <c r="B8" s="77" t="s">
        <v>725</v>
      </c>
      <c r="C8" s="79"/>
      <c r="D8" s="79"/>
      <c r="E8" s="81">
        <v>599</v>
      </c>
      <c r="F8" s="81">
        <v>1099</v>
      </c>
      <c r="G8" s="172">
        <f>495</f>
        <v>495</v>
      </c>
      <c r="H8" s="172">
        <f>695</f>
        <v>695</v>
      </c>
      <c r="I8" s="172">
        <v>895</v>
      </c>
      <c r="J8" s="172" t="s">
        <v>384</v>
      </c>
      <c r="K8" s="172" t="s">
        <v>385</v>
      </c>
      <c r="L8" s="172">
        <v>1095</v>
      </c>
      <c r="M8" s="193">
        <v>695</v>
      </c>
      <c r="N8" s="193" t="s">
        <v>376</v>
      </c>
      <c r="O8" s="193">
        <v>2999</v>
      </c>
      <c r="P8" s="201">
        <v>1995</v>
      </c>
    </row>
    <row r="9" spans="2:16" s="3" customFormat="1" ht="10.5">
      <c r="B9" s="77" t="s">
        <v>696</v>
      </c>
      <c r="C9" s="84" t="s">
        <v>697</v>
      </c>
      <c r="D9" s="84" t="s">
        <v>697</v>
      </c>
      <c r="E9" s="172" t="s">
        <v>731</v>
      </c>
      <c r="F9" s="172" t="s">
        <v>731</v>
      </c>
      <c r="G9" s="172" t="s">
        <v>731</v>
      </c>
      <c r="H9" s="172" t="s">
        <v>731</v>
      </c>
      <c r="I9" s="172" t="s">
        <v>731</v>
      </c>
      <c r="J9" s="172" t="s">
        <v>731</v>
      </c>
      <c r="K9" s="172" t="s">
        <v>731</v>
      </c>
      <c r="L9" s="172" t="s">
        <v>525</v>
      </c>
      <c r="M9" s="146" t="s">
        <v>40</v>
      </c>
      <c r="N9" s="146" t="s">
        <v>40</v>
      </c>
      <c r="O9" s="146" t="s">
        <v>40</v>
      </c>
      <c r="P9" s="83" t="s">
        <v>40</v>
      </c>
    </row>
    <row r="10" spans="2:16" s="27" customFormat="1" ht="10.5">
      <c r="B10" s="77" t="s">
        <v>43</v>
      </c>
      <c r="C10" s="85">
        <v>95</v>
      </c>
      <c r="D10" s="85">
        <v>195</v>
      </c>
      <c r="E10" s="81" t="s">
        <v>674</v>
      </c>
      <c r="F10" s="81" t="s">
        <v>674</v>
      </c>
      <c r="G10" s="172"/>
      <c r="H10" s="172"/>
      <c r="I10" s="172">
        <v>266</v>
      </c>
      <c r="J10" s="172">
        <v>150</v>
      </c>
      <c r="K10" s="172">
        <v>150</v>
      </c>
      <c r="L10" s="172">
        <v>330</v>
      </c>
      <c r="M10" s="146" t="s">
        <v>859</v>
      </c>
      <c r="N10" s="146" t="s">
        <v>859</v>
      </c>
      <c r="O10" s="146">
        <v>499</v>
      </c>
      <c r="P10" s="83" t="s">
        <v>859</v>
      </c>
    </row>
    <row r="11" spans="2:16" s="3" customFormat="1" ht="10.5">
      <c r="B11" s="77" t="s">
        <v>698</v>
      </c>
      <c r="C11" s="138" t="s">
        <v>347</v>
      </c>
      <c r="D11" s="138" t="s">
        <v>347</v>
      </c>
      <c r="E11" s="81">
        <v>96</v>
      </c>
      <c r="F11" s="81">
        <v>180</v>
      </c>
      <c r="G11" s="172" t="s">
        <v>446</v>
      </c>
      <c r="H11" s="172" t="s">
        <v>446</v>
      </c>
      <c r="I11" s="172" t="s">
        <v>465</v>
      </c>
      <c r="J11" s="172" t="s">
        <v>457</v>
      </c>
      <c r="K11" s="172" t="s">
        <v>458</v>
      </c>
      <c r="L11" s="172">
        <v>495</v>
      </c>
      <c r="M11" s="146" t="s">
        <v>403</v>
      </c>
      <c r="N11" s="146"/>
      <c r="O11" s="146">
        <v>999</v>
      </c>
      <c r="P11" s="83" t="s">
        <v>404</v>
      </c>
    </row>
    <row r="12" spans="2:16" s="3" customFormat="1" ht="10.5">
      <c r="B12" s="77" t="s">
        <v>654</v>
      </c>
      <c r="C12" s="81" t="s">
        <v>348</v>
      </c>
      <c r="D12" s="81" t="s">
        <v>349</v>
      </c>
      <c r="E12" s="81">
        <v>516</v>
      </c>
      <c r="F12" s="81">
        <v>1236</v>
      </c>
      <c r="G12" s="172" t="s">
        <v>356</v>
      </c>
      <c r="H12" s="172" t="s">
        <v>357</v>
      </c>
      <c r="I12" s="172" t="s">
        <v>464</v>
      </c>
      <c r="J12" s="172" t="s">
        <v>576</v>
      </c>
      <c r="K12" s="172" t="s">
        <v>576</v>
      </c>
      <c r="L12" s="172" t="s">
        <v>526</v>
      </c>
      <c r="M12" s="146">
        <v>70</v>
      </c>
      <c r="N12" s="146"/>
      <c r="O12" s="146" t="s">
        <v>887</v>
      </c>
      <c r="P12" s="83">
        <v>200</v>
      </c>
    </row>
    <row r="13" spans="2:16" s="56" customFormat="1" ht="24.75" customHeight="1" thickBot="1">
      <c r="B13" s="86" t="s">
        <v>662</v>
      </c>
      <c r="C13" s="87" t="s">
        <v>350</v>
      </c>
      <c r="D13" s="87" t="s">
        <v>351</v>
      </c>
      <c r="E13" s="87" t="s">
        <v>667</v>
      </c>
      <c r="F13" s="87" t="s">
        <v>667</v>
      </c>
      <c r="G13" s="173" t="s">
        <v>358</v>
      </c>
      <c r="H13" s="173" t="s">
        <v>359</v>
      </c>
      <c r="I13" s="173" t="s">
        <v>466</v>
      </c>
      <c r="J13" s="173" t="s">
        <v>459</v>
      </c>
      <c r="K13" s="173" t="s">
        <v>459</v>
      </c>
      <c r="L13" s="173"/>
      <c r="M13" s="147" t="s">
        <v>908</v>
      </c>
      <c r="N13" s="147" t="s">
        <v>908</v>
      </c>
      <c r="O13" s="147" t="s">
        <v>576</v>
      </c>
      <c r="P13" s="88" t="s">
        <v>908</v>
      </c>
    </row>
    <row r="14" spans="2:16" s="24" customFormat="1" ht="13.5" thickBot="1">
      <c r="B14" s="32" t="s">
        <v>44</v>
      </c>
      <c r="C14" s="45"/>
      <c r="D14" s="45"/>
      <c r="E14" s="33"/>
      <c r="F14" s="33"/>
      <c r="G14" s="45"/>
      <c r="H14" s="45"/>
      <c r="I14" s="33"/>
      <c r="J14" s="33"/>
      <c r="K14" s="45"/>
      <c r="L14" s="45"/>
      <c r="M14" s="33"/>
      <c r="N14" s="33"/>
      <c r="O14" s="33"/>
      <c r="P14" s="34"/>
    </row>
    <row r="15" spans="2:16" s="3" customFormat="1" ht="11.25" thickBot="1">
      <c r="B15" s="89" t="s">
        <v>45</v>
      </c>
      <c r="C15" s="90" t="s">
        <v>352</v>
      </c>
      <c r="D15" s="90" t="s">
        <v>353</v>
      </c>
      <c r="E15" s="84" t="s">
        <v>668</v>
      </c>
      <c r="F15" s="84" t="s">
        <v>669</v>
      </c>
      <c r="G15" s="188">
        <v>10</v>
      </c>
      <c r="H15" s="188">
        <v>25</v>
      </c>
      <c r="I15" s="188">
        <v>50</v>
      </c>
      <c r="J15" s="188" t="s">
        <v>386</v>
      </c>
      <c r="K15" s="188" t="s">
        <v>386</v>
      </c>
      <c r="L15" s="188" t="s">
        <v>527</v>
      </c>
      <c r="M15" s="171">
        <v>10</v>
      </c>
      <c r="N15" s="171" t="s">
        <v>377</v>
      </c>
      <c r="O15" s="171" t="s">
        <v>311</v>
      </c>
      <c r="P15" s="196" t="s">
        <v>377</v>
      </c>
    </row>
    <row r="16" spans="2:16" s="52" customFormat="1" ht="11.25" thickBot="1">
      <c r="B16" s="92" t="s">
        <v>701</v>
      </c>
      <c r="C16" s="93">
        <v>10</v>
      </c>
      <c r="D16" s="93">
        <v>10</v>
      </c>
      <c r="E16" s="241">
        <v>5</v>
      </c>
      <c r="F16" s="241">
        <v>10</v>
      </c>
      <c r="G16" s="189">
        <v>10</v>
      </c>
      <c r="H16" s="189">
        <v>10</v>
      </c>
      <c r="I16" s="189">
        <v>10</v>
      </c>
      <c r="J16" s="189">
        <v>10</v>
      </c>
      <c r="K16" s="189">
        <v>10</v>
      </c>
      <c r="L16" s="189">
        <v>10</v>
      </c>
      <c r="M16" s="194">
        <v>20</v>
      </c>
      <c r="N16" s="194">
        <v>40</v>
      </c>
      <c r="O16" s="171" t="s">
        <v>311</v>
      </c>
      <c r="P16" s="200">
        <v>80</v>
      </c>
    </row>
    <row r="17" spans="2:16" s="52" customFormat="1" ht="11.25" thickBot="1">
      <c r="B17" s="92" t="s">
        <v>46</v>
      </c>
      <c r="C17" s="93">
        <v>5000</v>
      </c>
      <c r="D17" s="93">
        <v>5000</v>
      </c>
      <c r="E17" s="93">
        <v>2000</v>
      </c>
      <c r="F17" s="93">
        <v>8000</v>
      </c>
      <c r="G17" s="189">
        <v>6000</v>
      </c>
      <c r="H17" s="189">
        <v>6000</v>
      </c>
      <c r="I17" s="189">
        <v>6000</v>
      </c>
      <c r="J17" s="189">
        <v>2000</v>
      </c>
      <c r="K17" s="189">
        <v>2000</v>
      </c>
      <c r="L17" s="189">
        <v>2000</v>
      </c>
      <c r="M17" s="194" t="s">
        <v>405</v>
      </c>
      <c r="N17" s="194" t="s">
        <v>406</v>
      </c>
      <c r="O17" s="171" t="s">
        <v>311</v>
      </c>
      <c r="P17" s="200" t="s">
        <v>407</v>
      </c>
    </row>
    <row r="18" spans="2:16" s="52" customFormat="1" ht="11.25" thickBot="1">
      <c r="B18" s="92" t="s">
        <v>47</v>
      </c>
      <c r="C18" s="93">
        <v>730</v>
      </c>
      <c r="D18" s="93">
        <v>730</v>
      </c>
      <c r="E18" s="93">
        <v>22</v>
      </c>
      <c r="F18" s="93">
        <v>80</v>
      </c>
      <c r="G18" s="189">
        <v>75</v>
      </c>
      <c r="H18" s="189">
        <v>75</v>
      </c>
      <c r="I18" s="189">
        <v>75</v>
      </c>
      <c r="J18" s="189">
        <v>20</v>
      </c>
      <c r="K18" s="189">
        <v>70</v>
      </c>
      <c r="L18" s="189">
        <v>75</v>
      </c>
      <c r="M18" s="194">
        <v>30</v>
      </c>
      <c r="N18" s="194">
        <v>70</v>
      </c>
      <c r="O18" s="171" t="s">
        <v>311</v>
      </c>
      <c r="P18" s="200">
        <v>95</v>
      </c>
    </row>
    <row r="19" spans="2:16" s="27" customFormat="1" ht="11.25" thickBot="1">
      <c r="B19" s="77" t="s">
        <v>836</v>
      </c>
      <c r="C19" s="84" t="s">
        <v>128</v>
      </c>
      <c r="D19" s="84" t="s">
        <v>704</v>
      </c>
      <c r="E19" s="93" t="s">
        <v>672</v>
      </c>
      <c r="F19" s="93" t="s">
        <v>673</v>
      </c>
      <c r="G19" s="189" t="s">
        <v>705</v>
      </c>
      <c r="H19" s="189" t="s">
        <v>705</v>
      </c>
      <c r="I19" s="189" t="s">
        <v>705</v>
      </c>
      <c r="J19" s="189" t="s">
        <v>387</v>
      </c>
      <c r="K19" s="189" t="s">
        <v>705</v>
      </c>
      <c r="L19" s="189" t="s">
        <v>705</v>
      </c>
      <c r="M19" s="194" t="s">
        <v>378</v>
      </c>
      <c r="N19" s="194" t="s">
        <v>375</v>
      </c>
      <c r="O19" s="171" t="s">
        <v>311</v>
      </c>
      <c r="P19" s="200" t="s">
        <v>379</v>
      </c>
    </row>
    <row r="20" spans="2:16" s="27" customFormat="1" ht="11.25" thickBot="1">
      <c r="B20" s="96" t="s">
        <v>48</v>
      </c>
      <c r="C20" s="97" t="s">
        <v>132</v>
      </c>
      <c r="D20" s="97" t="s">
        <v>132</v>
      </c>
      <c r="E20" s="98" t="s">
        <v>602</v>
      </c>
      <c r="F20" s="98"/>
      <c r="G20" s="98" t="s">
        <v>602</v>
      </c>
      <c r="H20" s="98" t="s">
        <v>602</v>
      </c>
      <c r="I20" s="98" t="s">
        <v>602</v>
      </c>
      <c r="J20" s="98"/>
      <c r="K20" s="98"/>
      <c r="L20" s="174" t="s">
        <v>311</v>
      </c>
      <c r="M20" s="150"/>
      <c r="N20" s="150"/>
      <c r="O20" s="171" t="s">
        <v>311</v>
      </c>
      <c r="P20" s="100"/>
    </row>
    <row r="21" spans="2:16" s="7" customFormat="1" ht="13.5" thickBot="1">
      <c r="B21" s="32" t="s">
        <v>49</v>
      </c>
      <c r="C21" s="46"/>
      <c r="D21" s="46"/>
      <c r="E21" s="35"/>
      <c r="F21" s="35"/>
      <c r="G21" s="46"/>
      <c r="H21" s="46"/>
      <c r="I21" s="35"/>
      <c r="J21" s="35"/>
      <c r="K21" s="46"/>
      <c r="L21" s="46"/>
      <c r="M21" s="35"/>
      <c r="N21" s="35"/>
      <c r="O21" s="35"/>
      <c r="P21" s="36"/>
    </row>
    <row r="22" spans="2:16" s="27" customFormat="1" ht="10.5">
      <c r="B22" s="89" t="s">
        <v>50</v>
      </c>
      <c r="C22" s="90" t="s">
        <v>36</v>
      </c>
      <c r="D22" s="90" t="s">
        <v>36</v>
      </c>
      <c r="E22" s="90" t="s">
        <v>36</v>
      </c>
      <c r="F22" s="90" t="s">
        <v>36</v>
      </c>
      <c r="G22" s="90" t="s">
        <v>36</v>
      </c>
      <c r="H22" s="90" t="s">
        <v>36</v>
      </c>
      <c r="I22" s="90" t="s">
        <v>36</v>
      </c>
      <c r="J22" s="90" t="s">
        <v>36</v>
      </c>
      <c r="K22" s="90" t="s">
        <v>36</v>
      </c>
      <c r="L22" s="90" t="s">
        <v>36</v>
      </c>
      <c r="M22" s="148" t="s">
        <v>36</v>
      </c>
      <c r="N22" s="148" t="s">
        <v>36</v>
      </c>
      <c r="O22" s="148" t="s">
        <v>36</v>
      </c>
      <c r="P22" s="91" t="s">
        <v>36</v>
      </c>
    </row>
    <row r="23" spans="2:16" s="27" customFormat="1" ht="10.5">
      <c r="B23" s="77" t="s">
        <v>51</v>
      </c>
      <c r="C23" s="84" t="s">
        <v>36</v>
      </c>
      <c r="D23" s="84" t="s">
        <v>36</v>
      </c>
      <c r="E23" s="84" t="s">
        <v>40</v>
      </c>
      <c r="F23" s="84" t="s">
        <v>40</v>
      </c>
      <c r="G23" s="84" t="s">
        <v>40</v>
      </c>
      <c r="H23" s="84" t="s">
        <v>40</v>
      </c>
      <c r="I23" s="84" t="s">
        <v>40</v>
      </c>
      <c r="J23" s="84" t="s">
        <v>40</v>
      </c>
      <c r="K23" s="84" t="s">
        <v>40</v>
      </c>
      <c r="L23" s="84" t="s">
        <v>36</v>
      </c>
      <c r="M23" s="151" t="s">
        <v>36</v>
      </c>
      <c r="N23" s="151" t="s">
        <v>36</v>
      </c>
      <c r="O23" s="151" t="s">
        <v>40</v>
      </c>
      <c r="P23" s="82" t="s">
        <v>36</v>
      </c>
    </row>
    <row r="24" spans="2:16" s="31" customFormat="1" ht="42">
      <c r="B24" s="101" t="s">
        <v>52</v>
      </c>
      <c r="C24" s="102" t="s">
        <v>36</v>
      </c>
      <c r="D24" s="102" t="s">
        <v>36</v>
      </c>
      <c r="E24" s="107" t="s">
        <v>760</v>
      </c>
      <c r="F24" s="107" t="s">
        <v>760</v>
      </c>
      <c r="G24" s="102" t="s">
        <v>120</v>
      </c>
      <c r="H24" s="102" t="s">
        <v>120</v>
      </c>
      <c r="I24" s="102" t="s">
        <v>120</v>
      </c>
      <c r="J24" s="104" t="s">
        <v>53</v>
      </c>
      <c r="K24" s="104" t="s">
        <v>53</v>
      </c>
      <c r="L24" s="102" t="s">
        <v>36</v>
      </c>
      <c r="M24" s="155" t="s">
        <v>36</v>
      </c>
      <c r="N24" s="155" t="s">
        <v>36</v>
      </c>
      <c r="O24" s="155" t="s">
        <v>36</v>
      </c>
      <c r="P24" s="105" t="s">
        <v>36</v>
      </c>
    </row>
    <row r="25" spans="2:16" s="27" customFormat="1" ht="42">
      <c r="B25" s="77" t="s">
        <v>709</v>
      </c>
      <c r="C25" s="84" t="s">
        <v>36</v>
      </c>
      <c r="D25" s="84" t="s">
        <v>36</v>
      </c>
      <c r="E25" s="107" t="s">
        <v>760</v>
      </c>
      <c r="F25" s="107" t="s">
        <v>760</v>
      </c>
      <c r="G25" s="84" t="s">
        <v>40</v>
      </c>
      <c r="H25" s="84" t="s">
        <v>40</v>
      </c>
      <c r="I25" s="84" t="s">
        <v>40</v>
      </c>
      <c r="J25" s="106" t="s">
        <v>53</v>
      </c>
      <c r="K25" s="106" t="s">
        <v>53</v>
      </c>
      <c r="L25" s="84" t="s">
        <v>36</v>
      </c>
      <c r="M25" s="151" t="s">
        <v>36</v>
      </c>
      <c r="N25" s="151" t="s">
        <v>36</v>
      </c>
      <c r="O25" s="151" t="s">
        <v>40</v>
      </c>
      <c r="P25" s="82" t="s">
        <v>36</v>
      </c>
    </row>
    <row r="26" spans="2:16" s="27" customFormat="1" ht="10.5">
      <c r="B26" s="77" t="s">
        <v>691</v>
      </c>
      <c r="C26" s="84" t="s">
        <v>40</v>
      </c>
      <c r="D26" s="84" t="s">
        <v>40</v>
      </c>
      <c r="E26" s="107" t="s">
        <v>40</v>
      </c>
      <c r="F26" s="107" t="s">
        <v>40</v>
      </c>
      <c r="G26" s="84" t="s">
        <v>40</v>
      </c>
      <c r="H26" s="84" t="s">
        <v>40</v>
      </c>
      <c r="I26" s="84" t="s">
        <v>40</v>
      </c>
      <c r="J26" s="106" t="s">
        <v>53</v>
      </c>
      <c r="K26" s="106" t="s">
        <v>53</v>
      </c>
      <c r="L26" s="106" t="s">
        <v>53</v>
      </c>
      <c r="M26" s="151" t="s">
        <v>36</v>
      </c>
      <c r="N26" s="151" t="s">
        <v>36</v>
      </c>
      <c r="O26" s="151" t="s">
        <v>40</v>
      </c>
      <c r="P26" s="82" t="s">
        <v>36</v>
      </c>
    </row>
    <row r="27" spans="2:16" s="27" customFormat="1" ht="10.5">
      <c r="B27" s="77" t="s">
        <v>637</v>
      </c>
      <c r="C27" s="84" t="s">
        <v>809</v>
      </c>
      <c r="D27" s="84" t="s">
        <v>809</v>
      </c>
      <c r="E27" s="84" t="s">
        <v>40</v>
      </c>
      <c r="F27" s="84" t="s">
        <v>40</v>
      </c>
      <c r="G27" s="84" t="s">
        <v>121</v>
      </c>
      <c r="H27" s="84" t="s">
        <v>121</v>
      </c>
      <c r="I27" s="84" t="s">
        <v>121</v>
      </c>
      <c r="J27" s="84" t="s">
        <v>121</v>
      </c>
      <c r="K27" s="84" t="s">
        <v>121</v>
      </c>
      <c r="L27" s="84" t="s">
        <v>121</v>
      </c>
      <c r="M27" s="151" t="s">
        <v>121</v>
      </c>
      <c r="N27" s="151" t="s">
        <v>121</v>
      </c>
      <c r="O27" s="151" t="s">
        <v>40</v>
      </c>
      <c r="P27" s="82" t="s">
        <v>121</v>
      </c>
    </row>
    <row r="28" spans="2:16" s="31" customFormat="1" ht="73.5">
      <c r="B28" s="101" t="s">
        <v>55</v>
      </c>
      <c r="C28" s="102" t="s">
        <v>153</v>
      </c>
      <c r="D28" s="102" t="s">
        <v>153</v>
      </c>
      <c r="E28" s="107" t="s">
        <v>761</v>
      </c>
      <c r="F28" s="107" t="s">
        <v>761</v>
      </c>
      <c r="G28" s="107" t="s">
        <v>154</v>
      </c>
      <c r="H28" s="107" t="s">
        <v>155</v>
      </c>
      <c r="I28" s="107" t="s">
        <v>156</v>
      </c>
      <c r="J28" s="103" t="s">
        <v>206</v>
      </c>
      <c r="K28" s="103" t="s">
        <v>206</v>
      </c>
      <c r="L28" s="103" t="s">
        <v>528</v>
      </c>
      <c r="M28" s="158" t="s">
        <v>908</v>
      </c>
      <c r="N28" s="158" t="s">
        <v>908</v>
      </c>
      <c r="O28" s="158" t="s">
        <v>888</v>
      </c>
      <c r="P28" s="108" t="s">
        <v>908</v>
      </c>
    </row>
    <row r="29" spans="2:16" s="27" customFormat="1" ht="31.5">
      <c r="B29" s="77" t="s">
        <v>56</v>
      </c>
      <c r="C29" s="84" t="s">
        <v>36</v>
      </c>
      <c r="D29" s="84" t="s">
        <v>36</v>
      </c>
      <c r="E29" s="107" t="s">
        <v>40</v>
      </c>
      <c r="F29" s="107" t="s">
        <v>40</v>
      </c>
      <c r="G29" s="84" t="s">
        <v>40</v>
      </c>
      <c r="H29" s="84" t="s">
        <v>40</v>
      </c>
      <c r="I29" s="84" t="s">
        <v>40</v>
      </c>
      <c r="J29" s="106" t="s">
        <v>53</v>
      </c>
      <c r="K29" s="106" t="s">
        <v>53</v>
      </c>
      <c r="L29" s="106" t="s">
        <v>53</v>
      </c>
      <c r="M29" s="151" t="s">
        <v>40</v>
      </c>
      <c r="N29" s="151" t="s">
        <v>40</v>
      </c>
      <c r="O29" s="155" t="s">
        <v>881</v>
      </c>
      <c r="P29" s="82" t="s">
        <v>40</v>
      </c>
    </row>
    <row r="30" spans="2:16" s="27" customFormat="1" ht="10.5">
      <c r="B30" s="77" t="s">
        <v>57</v>
      </c>
      <c r="C30" s="84" t="s">
        <v>36</v>
      </c>
      <c r="D30" s="84" t="s">
        <v>36</v>
      </c>
      <c r="E30" s="84" t="s">
        <v>40</v>
      </c>
      <c r="F30" s="84" t="s">
        <v>40</v>
      </c>
      <c r="G30" s="84" t="s">
        <v>122</v>
      </c>
      <c r="H30" s="84" t="s">
        <v>122</v>
      </c>
      <c r="I30" s="84" t="s">
        <v>122</v>
      </c>
      <c r="J30" s="106" t="s">
        <v>53</v>
      </c>
      <c r="K30" s="106" t="s">
        <v>53</v>
      </c>
      <c r="L30" s="106" t="s">
        <v>53</v>
      </c>
      <c r="M30" s="152"/>
      <c r="N30" s="152"/>
      <c r="O30" s="151" t="s">
        <v>879</v>
      </c>
      <c r="P30" s="197"/>
    </row>
    <row r="31" spans="2:16" s="27" customFormat="1" ht="10.5">
      <c r="B31" s="77" t="s">
        <v>58</v>
      </c>
      <c r="C31" s="84" t="s">
        <v>36</v>
      </c>
      <c r="D31" s="84" t="s">
        <v>36</v>
      </c>
      <c r="E31" s="84" t="s">
        <v>36</v>
      </c>
      <c r="F31" s="84" t="s">
        <v>36</v>
      </c>
      <c r="G31" s="84" t="s">
        <v>40</v>
      </c>
      <c r="H31" s="84" t="s">
        <v>40</v>
      </c>
      <c r="I31" s="84" t="s">
        <v>40</v>
      </c>
      <c r="J31" s="84" t="s">
        <v>36</v>
      </c>
      <c r="K31" s="84" t="s">
        <v>36</v>
      </c>
      <c r="L31" s="84" t="s">
        <v>36</v>
      </c>
      <c r="M31" s="151"/>
      <c r="N31" s="151"/>
      <c r="O31" s="151" t="s">
        <v>40</v>
      </c>
      <c r="P31" s="82"/>
    </row>
    <row r="32" spans="2:16" s="27" customFormat="1" ht="10.5">
      <c r="B32" s="77" t="s">
        <v>59</v>
      </c>
      <c r="C32" s="84" t="s">
        <v>40</v>
      </c>
      <c r="D32" s="84" t="s">
        <v>40</v>
      </c>
      <c r="E32" s="84" t="s">
        <v>40</v>
      </c>
      <c r="F32" s="84" t="s">
        <v>40</v>
      </c>
      <c r="G32" s="84" t="s">
        <v>40</v>
      </c>
      <c r="H32" s="84" t="s">
        <v>40</v>
      </c>
      <c r="I32" s="84" t="s">
        <v>40</v>
      </c>
      <c r="J32" s="84" t="s">
        <v>608</v>
      </c>
      <c r="K32" s="84" t="s">
        <v>608</v>
      </c>
      <c r="L32" s="84" t="s">
        <v>608</v>
      </c>
      <c r="M32" s="151" t="s">
        <v>36</v>
      </c>
      <c r="N32" s="151" t="s">
        <v>36</v>
      </c>
      <c r="O32" s="151" t="s">
        <v>40</v>
      </c>
      <c r="P32" s="82" t="s">
        <v>36</v>
      </c>
    </row>
    <row r="33" spans="2:16" s="27" customFormat="1" ht="21">
      <c r="B33" s="77" t="s">
        <v>551</v>
      </c>
      <c r="C33" s="164" t="s">
        <v>550</v>
      </c>
      <c r="D33" s="164" t="s">
        <v>550</v>
      </c>
      <c r="E33" s="84" t="s">
        <v>40</v>
      </c>
      <c r="F33" s="84" t="s">
        <v>40</v>
      </c>
      <c r="G33" s="84" t="s">
        <v>40</v>
      </c>
      <c r="H33" s="84" t="s">
        <v>40</v>
      </c>
      <c r="I33" s="84" t="s">
        <v>40</v>
      </c>
      <c r="J33" s="84" t="s">
        <v>40</v>
      </c>
      <c r="K33" s="84" t="s">
        <v>40</v>
      </c>
      <c r="L33" s="84" t="s">
        <v>40</v>
      </c>
      <c r="M33" s="151" t="s">
        <v>40</v>
      </c>
      <c r="N33" s="151" t="s">
        <v>40</v>
      </c>
      <c r="O33" s="151" t="s">
        <v>40</v>
      </c>
      <c r="P33" s="82" t="s">
        <v>40</v>
      </c>
    </row>
    <row r="34" spans="2:16" s="27" customFormat="1" ht="10.5">
      <c r="B34" s="77" t="s">
        <v>710</v>
      </c>
      <c r="C34" s="84" t="s">
        <v>123</v>
      </c>
      <c r="D34" s="84" t="s">
        <v>123</v>
      </c>
      <c r="E34" s="84" t="s">
        <v>124</v>
      </c>
      <c r="F34" s="84" t="s">
        <v>124</v>
      </c>
      <c r="G34" s="84" t="s">
        <v>124</v>
      </c>
      <c r="H34" s="84" t="s">
        <v>124</v>
      </c>
      <c r="I34" s="84" t="s">
        <v>124</v>
      </c>
      <c r="J34" s="84" t="s">
        <v>124</v>
      </c>
      <c r="K34" s="84" t="s">
        <v>124</v>
      </c>
      <c r="L34" s="84" t="s">
        <v>124</v>
      </c>
      <c r="M34" s="151" t="s">
        <v>124</v>
      </c>
      <c r="N34" s="151" t="s">
        <v>124</v>
      </c>
      <c r="O34" s="151" t="s">
        <v>780</v>
      </c>
      <c r="P34" s="82" t="s">
        <v>124</v>
      </c>
    </row>
    <row r="35" spans="2:16" s="27" customFormat="1" ht="11.25" thickBot="1">
      <c r="B35" s="96" t="s">
        <v>60</v>
      </c>
      <c r="C35" s="97" t="s">
        <v>36</v>
      </c>
      <c r="D35" s="97" t="s">
        <v>36</v>
      </c>
      <c r="E35" s="97" t="s">
        <v>36</v>
      </c>
      <c r="F35" s="97" t="s">
        <v>36</v>
      </c>
      <c r="G35" s="97" t="s">
        <v>36</v>
      </c>
      <c r="H35" s="97" t="s">
        <v>36</v>
      </c>
      <c r="I35" s="97" t="s">
        <v>36</v>
      </c>
      <c r="J35" s="97" t="s">
        <v>36</v>
      </c>
      <c r="K35" s="97" t="s">
        <v>36</v>
      </c>
      <c r="L35" s="97" t="s">
        <v>36</v>
      </c>
      <c r="M35" s="153"/>
      <c r="N35" s="153"/>
      <c r="O35" s="153" t="s">
        <v>40</v>
      </c>
      <c r="P35" s="111"/>
    </row>
    <row r="36" spans="2:16" ht="13.5" thickBot="1">
      <c r="B36" s="32" t="s">
        <v>601</v>
      </c>
      <c r="C36" s="46"/>
      <c r="D36" s="46"/>
      <c r="E36" s="35"/>
      <c r="F36" s="35"/>
      <c r="G36" s="46"/>
      <c r="H36" s="46"/>
      <c r="I36" s="35"/>
      <c r="J36" s="35"/>
      <c r="K36" s="46"/>
      <c r="L36" s="46"/>
      <c r="M36" s="35"/>
      <c r="N36" s="35"/>
      <c r="O36" s="35"/>
      <c r="P36" s="36"/>
    </row>
    <row r="37" spans="2:16" s="27" customFormat="1" ht="10.5">
      <c r="B37" s="89" t="s">
        <v>61</v>
      </c>
      <c r="C37" s="90" t="s">
        <v>36</v>
      </c>
      <c r="D37" s="90" t="s">
        <v>36</v>
      </c>
      <c r="E37" s="90" t="s">
        <v>36</v>
      </c>
      <c r="F37" s="90" t="s">
        <v>36</v>
      </c>
      <c r="G37" s="90" t="s">
        <v>40</v>
      </c>
      <c r="H37" s="90" t="s">
        <v>40</v>
      </c>
      <c r="I37" s="90" t="s">
        <v>40</v>
      </c>
      <c r="J37" s="90" t="s">
        <v>36</v>
      </c>
      <c r="K37" s="90" t="s">
        <v>36</v>
      </c>
      <c r="L37" s="90" t="s">
        <v>36</v>
      </c>
      <c r="M37" s="148" t="s">
        <v>36</v>
      </c>
      <c r="N37" s="148" t="s">
        <v>36</v>
      </c>
      <c r="O37" s="148" t="s">
        <v>40</v>
      </c>
      <c r="P37" s="91" t="s">
        <v>36</v>
      </c>
    </row>
    <row r="38" spans="2:16" s="27" customFormat="1" ht="11.25" thickBot="1">
      <c r="B38" s="112" t="s">
        <v>711</v>
      </c>
      <c r="C38" s="84" t="s">
        <v>36</v>
      </c>
      <c r="D38" s="84" t="s">
        <v>36</v>
      </c>
      <c r="E38" s="84" t="s">
        <v>40</v>
      </c>
      <c r="F38" s="84" t="s">
        <v>40</v>
      </c>
      <c r="G38" s="84" t="s">
        <v>40</v>
      </c>
      <c r="H38" s="84" t="s">
        <v>40</v>
      </c>
      <c r="I38" s="84" t="s">
        <v>40</v>
      </c>
      <c r="J38" s="84" t="s">
        <v>40</v>
      </c>
      <c r="K38" s="84" t="s">
        <v>40</v>
      </c>
      <c r="L38" s="84" t="s">
        <v>40</v>
      </c>
      <c r="M38" s="151"/>
      <c r="N38" s="151"/>
      <c r="O38" s="151" t="s">
        <v>40</v>
      </c>
      <c r="P38" s="82"/>
    </row>
    <row r="39" spans="2:16" s="27" customFormat="1" ht="10.5">
      <c r="B39" s="77" t="s">
        <v>62</v>
      </c>
      <c r="C39" s="84" t="s">
        <v>36</v>
      </c>
      <c r="D39" s="84" t="s">
        <v>36</v>
      </c>
      <c r="E39" s="90" t="s">
        <v>40</v>
      </c>
      <c r="F39" s="90" t="s">
        <v>40</v>
      </c>
      <c r="G39" s="84" t="s">
        <v>40</v>
      </c>
      <c r="H39" s="84" t="s">
        <v>40</v>
      </c>
      <c r="I39" s="84" t="s">
        <v>40</v>
      </c>
      <c r="J39" s="84" t="s">
        <v>36</v>
      </c>
      <c r="K39" s="84" t="s">
        <v>36</v>
      </c>
      <c r="L39" s="84" t="s">
        <v>36</v>
      </c>
      <c r="M39" s="151"/>
      <c r="N39" s="151"/>
      <c r="O39" s="151" t="s">
        <v>40</v>
      </c>
      <c r="P39" s="82"/>
    </row>
    <row r="40" spans="2:16" s="27" customFormat="1" ht="11.25" thickBot="1">
      <c r="B40" s="77" t="s">
        <v>63</v>
      </c>
      <c r="C40" s="84" t="s">
        <v>36</v>
      </c>
      <c r="D40" s="84" t="s">
        <v>36</v>
      </c>
      <c r="E40" s="84" t="s">
        <v>40</v>
      </c>
      <c r="F40" s="84" t="s">
        <v>40</v>
      </c>
      <c r="G40" s="84" t="s">
        <v>40</v>
      </c>
      <c r="H40" s="84" t="s">
        <v>40</v>
      </c>
      <c r="I40" s="84" t="s">
        <v>40</v>
      </c>
      <c r="J40" s="84" t="s">
        <v>36</v>
      </c>
      <c r="K40" s="84" t="s">
        <v>36</v>
      </c>
      <c r="L40" s="84" t="s">
        <v>36</v>
      </c>
      <c r="M40" s="151"/>
      <c r="N40" s="151"/>
      <c r="O40" s="151" t="s">
        <v>40</v>
      </c>
      <c r="P40" s="82"/>
    </row>
    <row r="41" spans="2:16" s="27" customFormat="1" ht="10.5">
      <c r="B41" s="77" t="s">
        <v>64</v>
      </c>
      <c r="C41" s="84" t="s">
        <v>40</v>
      </c>
      <c r="D41" s="84" t="s">
        <v>40</v>
      </c>
      <c r="E41" s="90" t="s">
        <v>40</v>
      </c>
      <c r="F41" s="90" t="s">
        <v>40</v>
      </c>
      <c r="G41" s="84" t="s">
        <v>40</v>
      </c>
      <c r="H41" s="84" t="s">
        <v>40</v>
      </c>
      <c r="I41" s="84" t="s">
        <v>40</v>
      </c>
      <c r="J41" s="84" t="s">
        <v>36</v>
      </c>
      <c r="K41" s="84" t="s">
        <v>36</v>
      </c>
      <c r="L41" s="84" t="s">
        <v>36</v>
      </c>
      <c r="M41" s="151"/>
      <c r="N41" s="151"/>
      <c r="O41" s="151" t="s">
        <v>40</v>
      </c>
      <c r="P41" s="82"/>
    </row>
    <row r="42" spans="2:16" s="27" customFormat="1" ht="10.5">
      <c r="B42" s="77" t="s">
        <v>65</v>
      </c>
      <c r="C42" s="84" t="s">
        <v>36</v>
      </c>
      <c r="D42" s="84" t="s">
        <v>36</v>
      </c>
      <c r="E42" s="84" t="s">
        <v>40</v>
      </c>
      <c r="F42" s="84" t="s">
        <v>40</v>
      </c>
      <c r="G42" s="84" t="s">
        <v>40</v>
      </c>
      <c r="H42" s="84" t="s">
        <v>40</v>
      </c>
      <c r="I42" s="84" t="s">
        <v>40</v>
      </c>
      <c r="J42" s="84" t="s">
        <v>40</v>
      </c>
      <c r="K42" s="84" t="s">
        <v>40</v>
      </c>
      <c r="L42" s="84" t="s">
        <v>40</v>
      </c>
      <c r="M42" s="151"/>
      <c r="N42" s="151"/>
      <c r="O42" s="151" t="s">
        <v>40</v>
      </c>
      <c r="P42" s="82"/>
    </row>
    <row r="43" spans="2:16" s="27" customFormat="1" ht="10.5">
      <c r="B43" s="77" t="s">
        <v>66</v>
      </c>
      <c r="C43" s="84" t="s">
        <v>36</v>
      </c>
      <c r="D43" s="84" t="s">
        <v>36</v>
      </c>
      <c r="E43" s="84" t="s">
        <v>36</v>
      </c>
      <c r="F43" s="84" t="s">
        <v>36</v>
      </c>
      <c r="G43" s="84" t="s">
        <v>36</v>
      </c>
      <c r="H43" s="84" t="s">
        <v>36</v>
      </c>
      <c r="I43" s="84" t="s">
        <v>36</v>
      </c>
      <c r="J43" s="84" t="s">
        <v>36</v>
      </c>
      <c r="K43" s="84" t="s">
        <v>36</v>
      </c>
      <c r="L43" s="84" t="s">
        <v>36</v>
      </c>
      <c r="M43" s="151" t="s">
        <v>36</v>
      </c>
      <c r="N43" s="151" t="s">
        <v>36</v>
      </c>
      <c r="O43" s="151" t="s">
        <v>36</v>
      </c>
      <c r="P43" s="82" t="s">
        <v>36</v>
      </c>
    </row>
    <row r="44" spans="2:16" s="27" customFormat="1" ht="11.25" thickBot="1">
      <c r="B44" s="77" t="s">
        <v>67</v>
      </c>
      <c r="C44" s="84" t="s">
        <v>36</v>
      </c>
      <c r="D44" s="84" t="s">
        <v>36</v>
      </c>
      <c r="E44" s="84" t="s">
        <v>36</v>
      </c>
      <c r="F44" s="84" t="s">
        <v>36</v>
      </c>
      <c r="G44" s="84" t="s">
        <v>36</v>
      </c>
      <c r="H44" s="84" t="s">
        <v>36</v>
      </c>
      <c r="I44" s="84" t="s">
        <v>36</v>
      </c>
      <c r="J44" s="84" t="s">
        <v>36</v>
      </c>
      <c r="K44" s="84" t="s">
        <v>36</v>
      </c>
      <c r="L44" s="84" t="s">
        <v>36</v>
      </c>
      <c r="M44" s="151" t="s">
        <v>36</v>
      </c>
      <c r="N44" s="151" t="s">
        <v>36</v>
      </c>
      <c r="O44" s="151" t="s">
        <v>36</v>
      </c>
      <c r="P44" s="82" t="s">
        <v>36</v>
      </c>
    </row>
    <row r="45" spans="2:16" s="7" customFormat="1" ht="13.5" thickBot="1">
      <c r="B45" s="32" t="s">
        <v>68</v>
      </c>
      <c r="C45" s="46"/>
      <c r="D45" s="46"/>
      <c r="E45" s="35"/>
      <c r="F45" s="35"/>
      <c r="G45" s="46"/>
      <c r="H45" s="46"/>
      <c r="I45" s="35"/>
      <c r="J45" s="35"/>
      <c r="K45" s="46"/>
      <c r="L45" s="46"/>
      <c r="M45" s="35"/>
      <c r="N45" s="35"/>
      <c r="O45" s="35"/>
      <c r="P45" s="36"/>
    </row>
    <row r="46" spans="2:16" s="31" customFormat="1" ht="10.5">
      <c r="B46" s="113" t="s">
        <v>69</v>
      </c>
      <c r="C46" s="114" t="s">
        <v>36</v>
      </c>
      <c r="D46" s="114" t="s">
        <v>36</v>
      </c>
      <c r="E46" s="114" t="s">
        <v>36</v>
      </c>
      <c r="F46" s="114" t="s">
        <v>36</v>
      </c>
      <c r="G46" s="114" t="s">
        <v>36</v>
      </c>
      <c r="H46" s="114" t="s">
        <v>36</v>
      </c>
      <c r="I46" s="114" t="s">
        <v>36</v>
      </c>
      <c r="J46" s="114" t="s">
        <v>40</v>
      </c>
      <c r="K46" s="114" t="s">
        <v>40</v>
      </c>
      <c r="L46" s="114" t="s">
        <v>40</v>
      </c>
      <c r="M46" s="154" t="s">
        <v>943</v>
      </c>
      <c r="N46" s="154" t="s">
        <v>943</v>
      </c>
      <c r="O46" s="154" t="s">
        <v>40</v>
      </c>
      <c r="P46" s="115" t="s">
        <v>943</v>
      </c>
    </row>
    <row r="47" spans="2:16" s="27" customFormat="1" ht="10.5">
      <c r="B47" s="112" t="s">
        <v>211</v>
      </c>
      <c r="C47" s="84" t="s">
        <v>129</v>
      </c>
      <c r="D47" s="84" t="s">
        <v>129</v>
      </c>
      <c r="E47" s="84" t="s">
        <v>682</v>
      </c>
      <c r="F47" s="84" t="s">
        <v>682</v>
      </c>
      <c r="G47" s="84" t="s">
        <v>40</v>
      </c>
      <c r="H47" s="84" t="s">
        <v>40</v>
      </c>
      <c r="I47" s="84" t="s">
        <v>40</v>
      </c>
      <c r="J47" s="84" t="s">
        <v>169</v>
      </c>
      <c r="K47" s="84" t="s">
        <v>169</v>
      </c>
      <c r="L47" s="84" t="s">
        <v>169</v>
      </c>
      <c r="M47" s="151" t="s">
        <v>576</v>
      </c>
      <c r="N47" s="151" t="s">
        <v>576</v>
      </c>
      <c r="O47" s="151" t="s">
        <v>40</v>
      </c>
      <c r="P47" s="82" t="s">
        <v>576</v>
      </c>
    </row>
    <row r="48" spans="2:16" s="31" customFormat="1" ht="21">
      <c r="B48" s="116" t="s">
        <v>70</v>
      </c>
      <c r="C48" s="102" t="s">
        <v>712</v>
      </c>
      <c r="D48" s="102" t="s">
        <v>712</v>
      </c>
      <c r="E48" s="102" t="s">
        <v>36</v>
      </c>
      <c r="F48" s="102" t="s">
        <v>36</v>
      </c>
      <c r="G48" s="102" t="s">
        <v>638</v>
      </c>
      <c r="H48" s="102" t="s">
        <v>638</v>
      </c>
      <c r="I48" s="102" t="s">
        <v>638</v>
      </c>
      <c r="J48" s="102" t="s">
        <v>134</v>
      </c>
      <c r="K48" s="102" t="s">
        <v>134</v>
      </c>
      <c r="L48" s="102" t="s">
        <v>134</v>
      </c>
      <c r="M48" s="155" t="s">
        <v>944</v>
      </c>
      <c r="N48" s="155" t="s">
        <v>944</v>
      </c>
      <c r="O48" s="155" t="s">
        <v>40</v>
      </c>
      <c r="P48" s="105" t="s">
        <v>944</v>
      </c>
    </row>
    <row r="49" spans="2:16" s="31" customFormat="1" ht="31.5">
      <c r="B49" s="116" t="s">
        <v>71</v>
      </c>
      <c r="C49" s="102" t="s">
        <v>712</v>
      </c>
      <c r="D49" s="102" t="s">
        <v>712</v>
      </c>
      <c r="E49" s="84" t="s">
        <v>683</v>
      </c>
      <c r="F49" s="84" t="s">
        <v>683</v>
      </c>
      <c r="G49" s="102" t="s">
        <v>125</v>
      </c>
      <c r="H49" s="102" t="s">
        <v>126</v>
      </c>
      <c r="I49" s="102" t="s">
        <v>127</v>
      </c>
      <c r="J49" s="102" t="s">
        <v>576</v>
      </c>
      <c r="K49" s="102" t="s">
        <v>576</v>
      </c>
      <c r="L49" s="102" t="s">
        <v>576</v>
      </c>
      <c r="M49" s="155" t="s">
        <v>541</v>
      </c>
      <c r="N49" s="155" t="s">
        <v>541</v>
      </c>
      <c r="O49" s="155" t="s">
        <v>40</v>
      </c>
      <c r="P49" s="105" t="s">
        <v>541</v>
      </c>
    </row>
    <row r="50" spans="2:16" s="27" customFormat="1" ht="11.25" thickBot="1">
      <c r="B50" s="117" t="s">
        <v>72</v>
      </c>
      <c r="C50" s="97" t="s">
        <v>621</v>
      </c>
      <c r="D50" s="97" t="s">
        <v>621</v>
      </c>
      <c r="E50" s="84" t="s">
        <v>683</v>
      </c>
      <c r="F50" s="84" t="s">
        <v>683</v>
      </c>
      <c r="G50" s="97" t="s">
        <v>643</v>
      </c>
      <c r="H50" s="97" t="s">
        <v>643</v>
      </c>
      <c r="I50" s="97" t="s">
        <v>643</v>
      </c>
      <c r="J50" s="84" t="s">
        <v>169</v>
      </c>
      <c r="K50" s="84" t="s">
        <v>169</v>
      </c>
      <c r="L50" s="84" t="s">
        <v>169</v>
      </c>
      <c r="M50" s="156" t="s">
        <v>576</v>
      </c>
      <c r="N50" s="156" t="s">
        <v>576</v>
      </c>
      <c r="O50" s="156" t="s">
        <v>40</v>
      </c>
      <c r="P50" s="198" t="s">
        <v>576</v>
      </c>
    </row>
    <row r="51" spans="2:16" s="7" customFormat="1" ht="13.5" thickBot="1">
      <c r="B51" s="32" t="s">
        <v>73</v>
      </c>
      <c r="C51" s="46"/>
      <c r="D51" s="46"/>
      <c r="E51" s="35"/>
      <c r="F51" s="35"/>
      <c r="G51" s="46"/>
      <c r="H51" s="46"/>
      <c r="I51" s="35"/>
      <c r="J51" s="35"/>
      <c r="K51" s="46"/>
      <c r="L51" s="46"/>
      <c r="M51" s="35"/>
      <c r="N51" s="35"/>
      <c r="O51" s="35"/>
      <c r="P51" s="36"/>
    </row>
    <row r="52" spans="2:16" s="27" customFormat="1" ht="10.5">
      <c r="B52" s="89" t="s">
        <v>603</v>
      </c>
      <c r="C52" s="90" t="s">
        <v>36</v>
      </c>
      <c r="D52" s="90" t="s">
        <v>36</v>
      </c>
      <c r="E52" s="107" t="s">
        <v>40</v>
      </c>
      <c r="F52" s="242" t="s">
        <v>40</v>
      </c>
      <c r="G52" s="90" t="s">
        <v>40</v>
      </c>
      <c r="H52" s="90" t="s">
        <v>40</v>
      </c>
      <c r="I52" s="90" t="s">
        <v>40</v>
      </c>
      <c r="J52" s="90" t="s">
        <v>206</v>
      </c>
      <c r="K52" s="90" t="s">
        <v>206</v>
      </c>
      <c r="L52" s="90" t="s">
        <v>206</v>
      </c>
      <c r="M52" s="148" t="s">
        <v>40</v>
      </c>
      <c r="N52" s="148" t="s">
        <v>40</v>
      </c>
      <c r="O52" s="148" t="s">
        <v>36</v>
      </c>
      <c r="P52" s="91" t="s">
        <v>40</v>
      </c>
    </row>
    <row r="53" spans="2:16" s="27" customFormat="1" ht="10.5">
      <c r="B53" s="77" t="s">
        <v>74</v>
      </c>
      <c r="C53" s="84" t="s">
        <v>36</v>
      </c>
      <c r="D53" s="84" t="s">
        <v>36</v>
      </c>
      <c r="E53" s="84" t="s">
        <v>40</v>
      </c>
      <c r="F53" s="84" t="s">
        <v>40</v>
      </c>
      <c r="G53" s="84" t="s">
        <v>40</v>
      </c>
      <c r="H53" s="84" t="s">
        <v>40</v>
      </c>
      <c r="I53" s="84" t="s">
        <v>40</v>
      </c>
      <c r="J53" s="84" t="s">
        <v>40</v>
      </c>
      <c r="K53" s="84" t="s">
        <v>40</v>
      </c>
      <c r="L53" s="84" t="s">
        <v>40</v>
      </c>
      <c r="M53" s="151" t="s">
        <v>36</v>
      </c>
      <c r="N53" s="151" t="s">
        <v>36</v>
      </c>
      <c r="O53" s="151" t="s">
        <v>40</v>
      </c>
      <c r="P53" s="82" t="s">
        <v>36</v>
      </c>
    </row>
    <row r="54" spans="2:16" s="31" customFormat="1" ht="21">
      <c r="B54" s="101" t="s">
        <v>34</v>
      </c>
      <c r="C54" s="102" t="s">
        <v>36</v>
      </c>
      <c r="D54" s="102" t="s">
        <v>36</v>
      </c>
      <c r="E54" s="102" t="s">
        <v>40</v>
      </c>
      <c r="F54" s="102" t="s">
        <v>40</v>
      </c>
      <c r="G54" s="102" t="s">
        <v>135</v>
      </c>
      <c r="H54" s="102" t="s">
        <v>135</v>
      </c>
      <c r="I54" s="102" t="s">
        <v>135</v>
      </c>
      <c r="J54" s="102" t="s">
        <v>75</v>
      </c>
      <c r="K54" s="102" t="s">
        <v>75</v>
      </c>
      <c r="L54" s="102" t="s">
        <v>75</v>
      </c>
      <c r="M54" s="155" t="s">
        <v>856</v>
      </c>
      <c r="N54" s="155" t="s">
        <v>856</v>
      </c>
      <c r="O54" s="155" t="s">
        <v>40</v>
      </c>
      <c r="P54" s="105" t="s">
        <v>856</v>
      </c>
    </row>
    <row r="55" spans="2:16" s="31" customFormat="1" ht="21">
      <c r="B55" s="101" t="s">
        <v>76</v>
      </c>
      <c r="C55" s="102" t="s">
        <v>36</v>
      </c>
      <c r="D55" s="102" t="s">
        <v>36</v>
      </c>
      <c r="E55" s="102" t="s">
        <v>36</v>
      </c>
      <c r="F55" s="102" t="s">
        <v>36</v>
      </c>
      <c r="G55" s="102" t="s">
        <v>40</v>
      </c>
      <c r="H55" s="102" t="s">
        <v>844</v>
      </c>
      <c r="I55" s="102" t="s">
        <v>844</v>
      </c>
      <c r="J55" s="107" t="s">
        <v>40</v>
      </c>
      <c r="K55" s="107" t="s">
        <v>40</v>
      </c>
      <c r="L55" s="175" t="s">
        <v>40</v>
      </c>
      <c r="M55" s="155" t="s">
        <v>40</v>
      </c>
      <c r="N55" s="155" t="s">
        <v>40</v>
      </c>
      <c r="O55" s="155" t="s">
        <v>40</v>
      </c>
      <c r="P55" s="105" t="s">
        <v>40</v>
      </c>
    </row>
    <row r="56" spans="2:16" s="27" customFormat="1" ht="10.5">
      <c r="B56" s="77" t="s">
        <v>592</v>
      </c>
      <c r="C56" s="84" t="s">
        <v>36</v>
      </c>
      <c r="D56" s="84" t="s">
        <v>36</v>
      </c>
      <c r="E56" s="84" t="s">
        <v>644</v>
      </c>
      <c r="F56" s="84" t="s">
        <v>644</v>
      </c>
      <c r="G56" s="84" t="s">
        <v>644</v>
      </c>
      <c r="H56" s="84" t="s">
        <v>644</v>
      </c>
      <c r="I56" s="84" t="s">
        <v>644</v>
      </c>
      <c r="J56" s="84" t="s">
        <v>611</v>
      </c>
      <c r="K56" s="84" t="s">
        <v>611</v>
      </c>
      <c r="L56" s="84" t="s">
        <v>611</v>
      </c>
      <c r="M56" s="151"/>
      <c r="N56" s="151"/>
      <c r="O56" s="151" t="s">
        <v>40</v>
      </c>
      <c r="P56" s="82"/>
    </row>
    <row r="57" spans="2:16" s="27" customFormat="1" ht="10.5">
      <c r="B57" s="77" t="s">
        <v>546</v>
      </c>
      <c r="C57" s="84" t="s">
        <v>78</v>
      </c>
      <c r="D57" s="84" t="s">
        <v>78</v>
      </c>
      <c r="E57" s="84" t="s">
        <v>610</v>
      </c>
      <c r="F57" s="84" t="s">
        <v>610</v>
      </c>
      <c r="G57" s="84" t="s">
        <v>610</v>
      </c>
      <c r="H57" s="84" t="s">
        <v>610</v>
      </c>
      <c r="I57" s="84" t="s">
        <v>610</v>
      </c>
      <c r="J57" s="84" t="s">
        <v>713</v>
      </c>
      <c r="K57" s="84" t="s">
        <v>713</v>
      </c>
      <c r="L57" s="84" t="s">
        <v>713</v>
      </c>
      <c r="M57" s="151" t="s">
        <v>610</v>
      </c>
      <c r="N57" s="151" t="s">
        <v>610</v>
      </c>
      <c r="O57" s="151" t="s">
        <v>610</v>
      </c>
      <c r="P57" s="82" t="s">
        <v>610</v>
      </c>
    </row>
    <row r="58" spans="2:16" s="27" customFormat="1" ht="11.25" thickBot="1">
      <c r="B58" s="77" t="s">
        <v>79</v>
      </c>
      <c r="C58" s="84" t="s">
        <v>593</v>
      </c>
      <c r="D58" s="84" t="s">
        <v>593</v>
      </c>
      <c r="E58" s="84" t="s">
        <v>40</v>
      </c>
      <c r="F58" s="84" t="s">
        <v>40</v>
      </c>
      <c r="G58" s="84" t="s">
        <v>36</v>
      </c>
      <c r="H58" s="84" t="s">
        <v>36</v>
      </c>
      <c r="I58" s="84" t="s">
        <v>36</v>
      </c>
      <c r="J58" s="84" t="s">
        <v>36</v>
      </c>
      <c r="K58" s="84" t="s">
        <v>36</v>
      </c>
      <c r="L58" s="84" t="s">
        <v>36</v>
      </c>
      <c r="M58" s="151" t="s">
        <v>36</v>
      </c>
      <c r="N58" s="151" t="s">
        <v>36</v>
      </c>
      <c r="O58" s="151" t="s">
        <v>40</v>
      </c>
      <c r="P58" s="82" t="s">
        <v>36</v>
      </c>
    </row>
    <row r="59" spans="2:16" s="25" customFormat="1" ht="13.5" thickBot="1">
      <c r="B59" s="37" t="s">
        <v>23</v>
      </c>
      <c r="C59" s="47"/>
      <c r="D59" s="47"/>
      <c r="E59" s="38"/>
      <c r="F59" s="38"/>
      <c r="G59" s="47"/>
      <c r="H59" s="47"/>
      <c r="I59" s="38"/>
      <c r="J59" s="38"/>
      <c r="K59" s="47"/>
      <c r="L59" s="47"/>
      <c r="M59" s="38"/>
      <c r="N59" s="38"/>
      <c r="O59" s="38"/>
      <c r="P59" s="39"/>
    </row>
    <row r="60" spans="2:16" s="54" customFormat="1" ht="21">
      <c r="B60" s="118" t="s">
        <v>612</v>
      </c>
      <c r="C60" s="119" t="s">
        <v>614</v>
      </c>
      <c r="D60" s="119" t="s">
        <v>614</v>
      </c>
      <c r="E60" s="119" t="s">
        <v>684</v>
      </c>
      <c r="F60" s="119" t="s">
        <v>684</v>
      </c>
      <c r="G60" s="119" t="s">
        <v>130</v>
      </c>
      <c r="H60" s="119" t="s">
        <v>130</v>
      </c>
      <c r="I60" s="119" t="s">
        <v>130</v>
      </c>
      <c r="J60" s="119" t="s">
        <v>613</v>
      </c>
      <c r="K60" s="119" t="s">
        <v>613</v>
      </c>
      <c r="L60" s="119" t="s">
        <v>613</v>
      </c>
      <c r="M60" s="157"/>
      <c r="N60" s="157"/>
      <c r="O60" s="157" t="s">
        <v>623</v>
      </c>
      <c r="P60" s="120"/>
    </row>
    <row r="61" spans="2:16" s="54" customFormat="1" ht="42">
      <c r="B61" s="121" t="s">
        <v>80</v>
      </c>
      <c r="C61" s="107" t="s">
        <v>36</v>
      </c>
      <c r="D61" s="107" t="s">
        <v>36</v>
      </c>
      <c r="E61" s="107" t="s">
        <v>36</v>
      </c>
      <c r="F61" s="107" t="s">
        <v>36</v>
      </c>
      <c r="G61" s="107" t="s">
        <v>131</v>
      </c>
      <c r="H61" s="107" t="s">
        <v>131</v>
      </c>
      <c r="I61" s="107" t="s">
        <v>131</v>
      </c>
      <c r="J61" s="107" t="s">
        <v>207</v>
      </c>
      <c r="K61" s="107" t="s">
        <v>207</v>
      </c>
      <c r="L61" s="107" t="s">
        <v>207</v>
      </c>
      <c r="M61" s="158" t="s">
        <v>36</v>
      </c>
      <c r="N61" s="158" t="s">
        <v>36</v>
      </c>
      <c r="O61" s="158" t="s">
        <v>623</v>
      </c>
      <c r="P61" s="108" t="s">
        <v>36</v>
      </c>
    </row>
    <row r="62" spans="2:16" s="31" customFormat="1" ht="10.5">
      <c r="B62" s="101" t="s">
        <v>555</v>
      </c>
      <c r="C62" s="102" t="s">
        <v>650</v>
      </c>
      <c r="D62" s="102" t="s">
        <v>650</v>
      </c>
      <c r="E62" s="102" t="s">
        <v>681</v>
      </c>
      <c r="F62" s="102" t="s">
        <v>681</v>
      </c>
      <c r="G62" s="102" t="s">
        <v>627</v>
      </c>
      <c r="H62" s="102" t="s">
        <v>627</v>
      </c>
      <c r="I62" s="102" t="s">
        <v>627</v>
      </c>
      <c r="J62" s="102" t="s">
        <v>556</v>
      </c>
      <c r="K62" s="102" t="s">
        <v>556</v>
      </c>
      <c r="L62" s="102" t="s">
        <v>556</v>
      </c>
      <c r="M62" s="155" t="s">
        <v>854</v>
      </c>
      <c r="N62" s="155" t="s">
        <v>854</v>
      </c>
      <c r="O62" s="155" t="s">
        <v>884</v>
      </c>
      <c r="P62" s="105" t="s">
        <v>854</v>
      </c>
    </row>
    <row r="63" spans="2:16" s="31" customFormat="1" ht="10.5">
      <c r="B63" s="101" t="s">
        <v>557</v>
      </c>
      <c r="C63" s="102" t="s">
        <v>650</v>
      </c>
      <c r="D63" s="102" t="s">
        <v>650</v>
      </c>
      <c r="E63" s="102" t="s">
        <v>680</v>
      </c>
      <c r="F63" s="102" t="s">
        <v>680</v>
      </c>
      <c r="G63" s="102" t="s">
        <v>650</v>
      </c>
      <c r="H63" s="102" t="s">
        <v>650</v>
      </c>
      <c r="I63" s="102" t="s">
        <v>650</v>
      </c>
      <c r="J63" s="102" t="s">
        <v>558</v>
      </c>
      <c r="K63" s="102" t="s">
        <v>558</v>
      </c>
      <c r="L63" s="102" t="s">
        <v>558</v>
      </c>
      <c r="M63" s="155" t="s">
        <v>855</v>
      </c>
      <c r="N63" s="155" t="s">
        <v>855</v>
      </c>
      <c r="O63" s="155" t="s">
        <v>884</v>
      </c>
      <c r="P63" s="105" t="s">
        <v>855</v>
      </c>
    </row>
    <row r="64" spans="2:16" s="31" customFormat="1" ht="31.5">
      <c r="B64" s="101" t="s">
        <v>332</v>
      </c>
      <c r="C64" s="102" t="s">
        <v>728</v>
      </c>
      <c r="D64" s="102" t="s">
        <v>728</v>
      </c>
      <c r="E64" s="102" t="s">
        <v>138</v>
      </c>
      <c r="F64" s="102"/>
      <c r="G64" s="102" t="s">
        <v>628</v>
      </c>
      <c r="H64" s="102" t="s">
        <v>628</v>
      </c>
      <c r="I64" s="102" t="s">
        <v>628</v>
      </c>
      <c r="J64" s="102" t="s">
        <v>559</v>
      </c>
      <c r="K64" s="102" t="s">
        <v>559</v>
      </c>
      <c r="L64" s="102" t="s">
        <v>559</v>
      </c>
      <c r="M64" s="155" t="s">
        <v>861</v>
      </c>
      <c r="N64" s="155" t="s">
        <v>861</v>
      </c>
      <c r="O64" s="155" t="s">
        <v>40</v>
      </c>
      <c r="P64" s="105" t="s">
        <v>861</v>
      </c>
    </row>
    <row r="65" spans="1:16" s="28" customFormat="1" ht="10.5">
      <c r="A65" s="28" t="s">
        <v>560</v>
      </c>
      <c r="B65" s="77" t="s">
        <v>655</v>
      </c>
      <c r="C65" s="84" t="s">
        <v>212</v>
      </c>
      <c r="D65" s="84" t="s">
        <v>692</v>
      </c>
      <c r="E65" s="84" t="s">
        <v>142</v>
      </c>
      <c r="F65" s="84"/>
      <c r="G65" s="84" t="s">
        <v>656</v>
      </c>
      <c r="H65" s="84" t="s">
        <v>656</v>
      </c>
      <c r="I65" s="84" t="s">
        <v>656</v>
      </c>
      <c r="J65" s="85" t="s">
        <v>694</v>
      </c>
      <c r="K65" s="85" t="s">
        <v>561</v>
      </c>
      <c r="L65" s="85" t="s">
        <v>561</v>
      </c>
      <c r="M65" s="159"/>
      <c r="N65" s="159"/>
      <c r="O65" s="159" t="s">
        <v>883</v>
      </c>
      <c r="P65" s="199"/>
    </row>
    <row r="66" spans="2:16" s="31" customFormat="1" ht="10.5">
      <c r="B66" s="101" t="s">
        <v>714</v>
      </c>
      <c r="C66" s="102" t="s">
        <v>78</v>
      </c>
      <c r="D66" s="102" t="s">
        <v>36</v>
      </c>
      <c r="E66" s="102" t="s">
        <v>408</v>
      </c>
      <c r="F66" s="102" t="s">
        <v>408</v>
      </c>
      <c r="G66" s="102" t="s">
        <v>715</v>
      </c>
      <c r="H66" s="102" t="s">
        <v>715</v>
      </c>
      <c r="I66" s="102" t="s">
        <v>715</v>
      </c>
      <c r="J66" s="102" t="s">
        <v>463</v>
      </c>
      <c r="K66" s="102" t="s">
        <v>463</v>
      </c>
      <c r="L66" s="102" t="s">
        <v>463</v>
      </c>
      <c r="M66" s="155" t="s">
        <v>408</v>
      </c>
      <c r="N66" s="155" t="s">
        <v>408</v>
      </c>
      <c r="O66" s="155" t="s">
        <v>40</v>
      </c>
      <c r="P66" s="105" t="s">
        <v>408</v>
      </c>
    </row>
    <row r="67" spans="2:16" s="27" customFormat="1" ht="10.5">
      <c r="B67" s="77" t="s">
        <v>562</v>
      </c>
      <c r="C67" s="84" t="s">
        <v>591</v>
      </c>
      <c r="D67" s="84" t="s">
        <v>591</v>
      </c>
      <c r="E67" s="84" t="s">
        <v>40</v>
      </c>
      <c r="F67" s="84" t="s">
        <v>40</v>
      </c>
      <c r="G67" s="84" t="s">
        <v>645</v>
      </c>
      <c r="H67" s="84" t="s">
        <v>645</v>
      </c>
      <c r="I67" s="84" t="s">
        <v>645</v>
      </c>
      <c r="J67" s="109" t="s">
        <v>462</v>
      </c>
      <c r="K67" s="109" t="s">
        <v>462</v>
      </c>
      <c r="L67" s="109" t="s">
        <v>462</v>
      </c>
      <c r="M67" s="151" t="s">
        <v>591</v>
      </c>
      <c r="N67" s="151" t="s">
        <v>591</v>
      </c>
      <c r="O67" s="151" t="s">
        <v>40</v>
      </c>
      <c r="P67" s="82" t="s">
        <v>591</v>
      </c>
    </row>
    <row r="68" spans="2:16" s="29" customFormat="1" ht="10.5">
      <c r="B68" s="77" t="s">
        <v>716</v>
      </c>
      <c r="C68" s="84" t="s">
        <v>36</v>
      </c>
      <c r="D68" s="84" t="s">
        <v>36</v>
      </c>
      <c r="E68" s="84" t="s">
        <v>40</v>
      </c>
      <c r="F68" s="84" t="s">
        <v>40</v>
      </c>
      <c r="G68" s="84" t="s">
        <v>36</v>
      </c>
      <c r="H68" s="84" t="s">
        <v>36</v>
      </c>
      <c r="I68" s="84" t="s">
        <v>36</v>
      </c>
      <c r="J68" s="84" t="s">
        <v>36</v>
      </c>
      <c r="K68" s="84" t="s">
        <v>36</v>
      </c>
      <c r="L68" s="84" t="s">
        <v>36</v>
      </c>
      <c r="M68" s="151" t="s">
        <v>36</v>
      </c>
      <c r="N68" s="151" t="s">
        <v>36</v>
      </c>
      <c r="O68" s="151" t="s">
        <v>40</v>
      </c>
      <c r="P68" s="82" t="s">
        <v>36</v>
      </c>
    </row>
    <row r="69" spans="2:16" s="27" customFormat="1" ht="21">
      <c r="B69" s="77" t="s">
        <v>599</v>
      </c>
      <c r="C69" s="84" t="s">
        <v>624</v>
      </c>
      <c r="D69" s="84" t="s">
        <v>624</v>
      </c>
      <c r="E69" s="84"/>
      <c r="F69" s="84"/>
      <c r="G69" s="102" t="s">
        <v>646</v>
      </c>
      <c r="H69" s="102" t="s">
        <v>647</v>
      </c>
      <c r="I69" s="102" t="s">
        <v>648</v>
      </c>
      <c r="J69" s="84" t="s">
        <v>563</v>
      </c>
      <c r="K69" s="84" t="s">
        <v>563</v>
      </c>
      <c r="L69" s="84" t="s">
        <v>563</v>
      </c>
      <c r="M69" s="151"/>
      <c r="N69" s="151"/>
      <c r="O69" s="151" t="s">
        <v>40</v>
      </c>
      <c r="P69" s="82"/>
    </row>
    <row r="70" spans="2:16" s="31" customFormat="1" ht="21.75" thickBot="1">
      <c r="B70" s="86" t="s">
        <v>33</v>
      </c>
      <c r="C70" s="123" t="s">
        <v>726</v>
      </c>
      <c r="D70" s="123" t="s">
        <v>726</v>
      </c>
      <c r="E70" s="123" t="s">
        <v>602</v>
      </c>
      <c r="F70" s="123" t="s">
        <v>602</v>
      </c>
      <c r="G70" s="123" t="s">
        <v>609</v>
      </c>
      <c r="H70" s="123" t="s">
        <v>639</v>
      </c>
      <c r="I70" s="123" t="s">
        <v>642</v>
      </c>
      <c r="J70" s="123" t="s">
        <v>564</v>
      </c>
      <c r="K70" s="123" t="s">
        <v>564</v>
      </c>
      <c r="L70" s="123" t="s">
        <v>564</v>
      </c>
      <c r="M70" s="160" t="s">
        <v>564</v>
      </c>
      <c r="N70" s="160" t="s">
        <v>564</v>
      </c>
      <c r="O70" s="160" t="s">
        <v>602</v>
      </c>
      <c r="P70" s="124" t="s">
        <v>564</v>
      </c>
    </row>
    <row r="71" spans="2:16" s="25" customFormat="1" ht="13.5" thickBot="1">
      <c r="B71" s="37" t="s">
        <v>565</v>
      </c>
      <c r="C71" s="47"/>
      <c r="D71" s="47"/>
      <c r="E71" s="38"/>
      <c r="F71" s="38"/>
      <c r="G71" s="47"/>
      <c r="H71" s="47"/>
      <c r="I71" s="38"/>
      <c r="J71" s="38"/>
      <c r="K71" s="47"/>
      <c r="L71" s="47"/>
      <c r="M71" s="38"/>
      <c r="N71" s="38"/>
      <c r="O71" s="38"/>
      <c r="P71" s="39"/>
    </row>
    <row r="72" spans="2:16" s="31" customFormat="1" ht="31.5">
      <c r="B72" s="113" t="s">
        <v>658</v>
      </c>
      <c r="C72" s="114" t="s">
        <v>727</v>
      </c>
      <c r="D72" s="114" t="s">
        <v>727</v>
      </c>
      <c r="E72" s="114" t="s">
        <v>143</v>
      </c>
      <c r="F72" s="114"/>
      <c r="G72" s="114" t="s">
        <v>659</v>
      </c>
      <c r="H72" s="114" t="s">
        <v>659</v>
      </c>
      <c r="I72" s="114" t="s">
        <v>688</v>
      </c>
      <c r="J72" s="114" t="s">
        <v>661</v>
      </c>
      <c r="K72" s="114" t="s">
        <v>661</v>
      </c>
      <c r="L72" s="114" t="s">
        <v>661</v>
      </c>
      <c r="M72" s="154" t="s">
        <v>860</v>
      </c>
      <c r="N72" s="154" t="s">
        <v>860</v>
      </c>
      <c r="O72" s="154" t="s">
        <v>576</v>
      </c>
      <c r="P72" s="115" t="s">
        <v>860</v>
      </c>
    </row>
    <row r="73" spans="2:16" s="27" customFormat="1" ht="10.5">
      <c r="B73" s="77" t="s">
        <v>32</v>
      </c>
      <c r="C73" s="84" t="s">
        <v>78</v>
      </c>
      <c r="D73" s="84" t="s">
        <v>78</v>
      </c>
      <c r="E73" s="84" t="s">
        <v>78</v>
      </c>
      <c r="F73" s="84" t="s">
        <v>78</v>
      </c>
      <c r="G73" s="84" t="s">
        <v>610</v>
      </c>
      <c r="H73" s="84" t="s">
        <v>78</v>
      </c>
      <c r="I73" s="84" t="s">
        <v>78</v>
      </c>
      <c r="J73" s="84" t="s">
        <v>610</v>
      </c>
      <c r="K73" s="84" t="s">
        <v>610</v>
      </c>
      <c r="L73" s="84" t="s">
        <v>610</v>
      </c>
      <c r="M73" s="151" t="s">
        <v>36</v>
      </c>
      <c r="N73" s="151" t="s">
        <v>36</v>
      </c>
      <c r="O73" s="151" t="s">
        <v>78</v>
      </c>
      <c r="P73" s="82" t="s">
        <v>36</v>
      </c>
    </row>
    <row r="74" spans="2:16" s="31" customFormat="1" ht="31.5">
      <c r="B74" s="101" t="s">
        <v>598</v>
      </c>
      <c r="C74" s="102" t="s">
        <v>334</v>
      </c>
      <c r="D74" s="102" t="s">
        <v>605</v>
      </c>
      <c r="E74" s="102" t="s">
        <v>566</v>
      </c>
      <c r="F74" s="102" t="s">
        <v>566</v>
      </c>
      <c r="G74" s="102" t="s">
        <v>633</v>
      </c>
      <c r="H74" s="102" t="s">
        <v>845</v>
      </c>
      <c r="I74" s="102" t="s">
        <v>845</v>
      </c>
      <c r="J74" s="102" t="s">
        <v>566</v>
      </c>
      <c r="K74" s="102" t="s">
        <v>566</v>
      </c>
      <c r="L74" s="102" t="s">
        <v>566</v>
      </c>
      <c r="M74" s="155" t="s">
        <v>617</v>
      </c>
      <c r="N74" s="155" t="s">
        <v>617</v>
      </c>
      <c r="O74" s="155" t="s">
        <v>882</v>
      </c>
      <c r="P74" s="105" t="s">
        <v>617</v>
      </c>
    </row>
    <row r="75" spans="2:16" s="27" customFormat="1" ht="10.5">
      <c r="B75" s="77" t="s">
        <v>597</v>
      </c>
      <c r="C75" s="84" t="s">
        <v>333</v>
      </c>
      <c r="D75" s="84" t="s">
        <v>604</v>
      </c>
      <c r="E75" s="84" t="s">
        <v>677</v>
      </c>
      <c r="F75" s="84" t="s">
        <v>678</v>
      </c>
      <c r="G75" s="84" t="s">
        <v>619</v>
      </c>
      <c r="H75" s="84" t="s">
        <v>640</v>
      </c>
      <c r="I75" s="84" t="s">
        <v>641</v>
      </c>
      <c r="J75" s="84" t="s">
        <v>567</v>
      </c>
      <c r="K75" s="84" t="s">
        <v>567</v>
      </c>
      <c r="L75" s="84" t="s">
        <v>567</v>
      </c>
      <c r="M75" s="151" t="s">
        <v>852</v>
      </c>
      <c r="N75" s="151" t="s">
        <v>852</v>
      </c>
      <c r="O75" s="151" t="s">
        <v>623</v>
      </c>
      <c r="P75" s="82" t="s">
        <v>852</v>
      </c>
    </row>
    <row r="76" spans="2:16" s="27" customFormat="1" ht="21">
      <c r="B76" s="77" t="s">
        <v>606</v>
      </c>
      <c r="C76" s="84" t="s">
        <v>693</v>
      </c>
      <c r="D76" s="84" t="s">
        <v>693</v>
      </c>
      <c r="E76" s="84" t="s">
        <v>679</v>
      </c>
      <c r="F76" s="84" t="s">
        <v>679</v>
      </c>
      <c r="G76" s="102" t="s">
        <v>689</v>
      </c>
      <c r="H76" s="102" t="s">
        <v>144</v>
      </c>
      <c r="I76" s="102" t="s">
        <v>144</v>
      </c>
      <c r="J76" s="84" t="s">
        <v>607</v>
      </c>
      <c r="K76" s="84" t="s">
        <v>607</v>
      </c>
      <c r="L76" s="84" t="s">
        <v>607</v>
      </c>
      <c r="M76" s="151" t="s">
        <v>607</v>
      </c>
      <c r="N76" s="151" t="s">
        <v>607</v>
      </c>
      <c r="O76" s="151" t="s">
        <v>40</v>
      </c>
      <c r="P76" s="82" t="s">
        <v>607</v>
      </c>
    </row>
    <row r="77" spans="2:16" s="31" customFormat="1" ht="53.25" thickBot="1">
      <c r="B77" s="86" t="s">
        <v>600</v>
      </c>
      <c r="C77" s="123" t="s">
        <v>695</v>
      </c>
      <c r="D77" s="123" t="s">
        <v>695</v>
      </c>
      <c r="E77" s="123" t="s">
        <v>520</v>
      </c>
      <c r="F77" s="123" t="s">
        <v>520</v>
      </c>
      <c r="G77" s="123" t="s">
        <v>690</v>
      </c>
      <c r="H77" s="123" t="s">
        <v>690</v>
      </c>
      <c r="I77" s="123" t="s">
        <v>690</v>
      </c>
      <c r="J77" s="123" t="s">
        <v>568</v>
      </c>
      <c r="K77" s="123" t="s">
        <v>569</v>
      </c>
      <c r="L77" s="123" t="s">
        <v>569</v>
      </c>
      <c r="M77" s="160" t="s">
        <v>857</v>
      </c>
      <c r="N77" s="160" t="s">
        <v>857</v>
      </c>
      <c r="O77" s="160" t="s">
        <v>602</v>
      </c>
      <c r="P77" s="124" t="s">
        <v>857</v>
      </c>
    </row>
    <row r="78" spans="2:16" ht="13.5" thickBot="1">
      <c r="B78" s="32" t="s">
        <v>543</v>
      </c>
      <c r="C78" s="46"/>
      <c r="D78" s="46"/>
      <c r="E78" s="35"/>
      <c r="F78" s="35"/>
      <c r="G78" s="46"/>
      <c r="H78" s="46"/>
      <c r="I78" s="35"/>
      <c r="J78" s="35"/>
      <c r="K78" s="46"/>
      <c r="L78" s="46"/>
      <c r="M78" s="35"/>
      <c r="N78" s="35"/>
      <c r="O78" s="35"/>
      <c r="P78" s="36"/>
    </row>
    <row r="79" spans="2:16" s="27" customFormat="1" ht="10.5">
      <c r="B79" s="89" t="s">
        <v>594</v>
      </c>
      <c r="C79" s="90" t="s">
        <v>36</v>
      </c>
      <c r="D79" s="90" t="s">
        <v>36</v>
      </c>
      <c r="E79" s="90" t="s">
        <v>36</v>
      </c>
      <c r="F79" s="90" t="s">
        <v>36</v>
      </c>
      <c r="G79" s="90"/>
      <c r="H79" s="90"/>
      <c r="I79" s="90"/>
      <c r="J79" s="188" t="s">
        <v>136</v>
      </c>
      <c r="K79" s="188" t="s">
        <v>136</v>
      </c>
      <c r="L79" s="188" t="s">
        <v>136</v>
      </c>
      <c r="M79" s="148" t="s">
        <v>36</v>
      </c>
      <c r="N79" s="148" t="s">
        <v>36</v>
      </c>
      <c r="O79" s="148" t="s">
        <v>40</v>
      </c>
      <c r="P79" s="91" t="s">
        <v>36</v>
      </c>
    </row>
    <row r="80" spans="2:16" s="27" customFormat="1" ht="10.5">
      <c r="B80" s="77" t="s">
        <v>595</v>
      </c>
      <c r="C80" s="84" t="s">
        <v>36</v>
      </c>
      <c r="D80" s="84" t="s">
        <v>36</v>
      </c>
      <c r="E80" s="84" t="s">
        <v>40</v>
      </c>
      <c r="F80" s="84" t="s">
        <v>40</v>
      </c>
      <c r="G80" s="84"/>
      <c r="H80" s="84"/>
      <c r="I80" s="84"/>
      <c r="J80" s="84"/>
      <c r="K80" s="84"/>
      <c r="L80" s="84"/>
      <c r="M80" s="151" t="s">
        <v>40</v>
      </c>
      <c r="N80" s="151" t="s">
        <v>40</v>
      </c>
      <c r="O80" s="151" t="s">
        <v>40</v>
      </c>
      <c r="P80" s="82" t="s">
        <v>40</v>
      </c>
    </row>
    <row r="81" spans="2:16" s="27" customFormat="1" ht="10.5">
      <c r="B81" s="77" t="s">
        <v>596</v>
      </c>
      <c r="C81" s="84" t="s">
        <v>36</v>
      </c>
      <c r="D81" s="84" t="s">
        <v>36</v>
      </c>
      <c r="E81" s="84" t="s">
        <v>36</v>
      </c>
      <c r="F81" s="84" t="s">
        <v>36</v>
      </c>
      <c r="G81" s="84" t="s">
        <v>36</v>
      </c>
      <c r="H81" s="84" t="s">
        <v>36</v>
      </c>
      <c r="I81" s="84" t="s">
        <v>36</v>
      </c>
      <c r="J81" s="84" t="s">
        <v>36</v>
      </c>
      <c r="K81" s="84" t="s">
        <v>36</v>
      </c>
      <c r="L81" s="84" t="s">
        <v>36</v>
      </c>
      <c r="M81" s="151" t="s">
        <v>40</v>
      </c>
      <c r="N81" s="151" t="s">
        <v>36</v>
      </c>
      <c r="O81" s="151" t="s">
        <v>40</v>
      </c>
      <c r="P81" s="82" t="s">
        <v>36</v>
      </c>
    </row>
    <row r="82" spans="2:16" s="27" customFormat="1" ht="10.5">
      <c r="B82" s="77" t="s">
        <v>35</v>
      </c>
      <c r="C82" s="84" t="s">
        <v>36</v>
      </c>
      <c r="D82" s="84" t="s">
        <v>36</v>
      </c>
      <c r="E82" s="84" t="s">
        <v>40</v>
      </c>
      <c r="F82" s="84" t="s">
        <v>40</v>
      </c>
      <c r="G82" s="84"/>
      <c r="H82" s="84"/>
      <c r="I82" s="84"/>
      <c r="J82" s="84" t="s">
        <v>36</v>
      </c>
      <c r="K82" s="84" t="s">
        <v>36</v>
      </c>
      <c r="L82" s="84" t="s">
        <v>36</v>
      </c>
      <c r="M82" s="151" t="s">
        <v>40</v>
      </c>
      <c r="N82" s="151" t="s">
        <v>40</v>
      </c>
      <c r="O82" s="151" t="s">
        <v>40</v>
      </c>
      <c r="P82" s="82" t="s">
        <v>40</v>
      </c>
    </row>
    <row r="83" spans="2:16" s="27" customFormat="1" ht="11.25" thickBot="1">
      <c r="B83" s="96" t="s">
        <v>717</v>
      </c>
      <c r="C83" s="97" t="s">
        <v>36</v>
      </c>
      <c r="D83" s="97" t="s">
        <v>36</v>
      </c>
      <c r="E83" s="97" t="s">
        <v>40</v>
      </c>
      <c r="F83" s="97" t="s">
        <v>40</v>
      </c>
      <c r="G83" s="97"/>
      <c r="H83" s="97"/>
      <c r="I83" s="97"/>
      <c r="J83" s="97" t="s">
        <v>40</v>
      </c>
      <c r="K83" s="97" t="s">
        <v>40</v>
      </c>
      <c r="L83" s="97" t="s">
        <v>40</v>
      </c>
      <c r="M83" s="153"/>
      <c r="N83" s="153"/>
      <c r="O83" s="153" t="s">
        <v>40</v>
      </c>
      <c r="P83" s="111"/>
    </row>
    <row r="84" spans="2:16" s="26" customFormat="1" ht="13.5" thickBot="1">
      <c r="B84" s="40" t="s">
        <v>572</v>
      </c>
      <c r="C84" s="45"/>
      <c r="D84" s="45"/>
      <c r="E84" s="33"/>
      <c r="F84" s="33"/>
      <c r="G84" s="49"/>
      <c r="H84" s="49"/>
      <c r="I84" s="41"/>
      <c r="J84" s="33"/>
      <c r="K84" s="45"/>
      <c r="L84" s="45"/>
      <c r="M84" s="33"/>
      <c r="N84" s="33"/>
      <c r="O84" s="33"/>
      <c r="P84" s="34"/>
    </row>
    <row r="85" spans="2:16" s="55" customFormat="1" ht="10.5">
      <c r="B85" s="125" t="s">
        <v>573</v>
      </c>
      <c r="C85" s="119" t="s">
        <v>651</v>
      </c>
      <c r="D85" s="119" t="s">
        <v>651</v>
      </c>
      <c r="E85" s="119" t="s">
        <v>651</v>
      </c>
      <c r="F85" s="119" t="s">
        <v>651</v>
      </c>
      <c r="G85" s="119" t="s">
        <v>574</v>
      </c>
      <c r="H85" s="119" t="s">
        <v>574</v>
      </c>
      <c r="I85" s="119" t="s">
        <v>574</v>
      </c>
      <c r="J85" s="119" t="s">
        <v>574</v>
      </c>
      <c r="K85" s="119" t="s">
        <v>574</v>
      </c>
      <c r="L85" s="119" t="s">
        <v>574</v>
      </c>
      <c r="M85" s="119" t="s">
        <v>574</v>
      </c>
      <c r="N85" s="119" t="s">
        <v>574</v>
      </c>
      <c r="O85" s="119" t="s">
        <v>574</v>
      </c>
      <c r="P85" s="120" t="s">
        <v>574</v>
      </c>
    </row>
    <row r="86" spans="2:16" s="27" customFormat="1" ht="21">
      <c r="B86" s="126" t="s">
        <v>28</v>
      </c>
      <c r="C86" s="84" t="s">
        <v>552</v>
      </c>
      <c r="D86" s="84" t="s">
        <v>552</v>
      </c>
      <c r="E86" s="84" t="s">
        <v>685</v>
      </c>
      <c r="F86" s="84" t="s">
        <v>685</v>
      </c>
      <c r="G86" s="107" t="s">
        <v>445</v>
      </c>
      <c r="H86" s="107" t="s">
        <v>445</v>
      </c>
      <c r="I86" s="107" t="s">
        <v>445</v>
      </c>
      <c r="J86" s="109"/>
      <c r="K86" s="109"/>
      <c r="L86" s="109"/>
      <c r="M86" s="151"/>
      <c r="N86" s="151"/>
      <c r="O86" s="151" t="s">
        <v>889</v>
      </c>
      <c r="P86" s="82"/>
    </row>
    <row r="87" spans="2:16" s="27" customFormat="1" ht="10.5">
      <c r="B87" s="126" t="s">
        <v>29</v>
      </c>
      <c r="C87" s="84" t="s">
        <v>553</v>
      </c>
      <c r="D87" s="84" t="s">
        <v>553</v>
      </c>
      <c r="E87" s="84" t="s">
        <v>685</v>
      </c>
      <c r="F87" s="84" t="s">
        <v>685</v>
      </c>
      <c r="G87" s="109" t="s">
        <v>630</v>
      </c>
      <c r="H87" s="109" t="s">
        <v>630</v>
      </c>
      <c r="I87" s="109" t="s">
        <v>630</v>
      </c>
      <c r="J87" s="109" t="s">
        <v>460</v>
      </c>
      <c r="K87" s="109" t="s">
        <v>460</v>
      </c>
      <c r="L87" s="109" t="s">
        <v>460</v>
      </c>
      <c r="M87" s="151"/>
      <c r="N87" s="151"/>
      <c r="O87" s="151" t="s">
        <v>885</v>
      </c>
      <c r="P87" s="82"/>
    </row>
    <row r="88" spans="2:16" s="27" customFormat="1" ht="10.5">
      <c r="B88" s="126" t="s">
        <v>30</v>
      </c>
      <c r="C88" s="84" t="s">
        <v>554</v>
      </c>
      <c r="D88" s="84" t="s">
        <v>554</v>
      </c>
      <c r="E88" s="84" t="s">
        <v>685</v>
      </c>
      <c r="F88" s="84" t="s">
        <v>685</v>
      </c>
      <c r="G88" s="109" t="s">
        <v>631</v>
      </c>
      <c r="H88" s="109" t="s">
        <v>631</v>
      </c>
      <c r="I88" s="109" t="s">
        <v>631</v>
      </c>
      <c r="J88" s="109" t="s">
        <v>41</v>
      </c>
      <c r="K88" s="109" t="s">
        <v>41</v>
      </c>
      <c r="L88" s="109" t="s">
        <v>41</v>
      </c>
      <c r="M88" s="151" t="s">
        <v>853</v>
      </c>
      <c r="N88" s="151" t="s">
        <v>853</v>
      </c>
      <c r="O88" s="151" t="s">
        <v>886</v>
      </c>
      <c r="P88" s="82" t="s">
        <v>853</v>
      </c>
    </row>
    <row r="89" spans="2:16" s="27" customFormat="1" ht="10.5">
      <c r="B89" s="126" t="s">
        <v>31</v>
      </c>
      <c r="C89" s="84" t="s">
        <v>652</v>
      </c>
      <c r="D89" s="84" t="s">
        <v>652</v>
      </c>
      <c r="E89" s="84" t="s">
        <v>685</v>
      </c>
      <c r="F89" s="84" t="s">
        <v>685</v>
      </c>
      <c r="G89" s="109" t="s">
        <v>602</v>
      </c>
      <c r="H89" s="109" t="s">
        <v>602</v>
      </c>
      <c r="I89" s="109" t="s">
        <v>602</v>
      </c>
      <c r="J89" s="109" t="s">
        <v>576</v>
      </c>
      <c r="K89" s="109" t="s">
        <v>576</v>
      </c>
      <c r="L89" s="109" t="s">
        <v>576</v>
      </c>
      <c r="M89" s="84" t="s">
        <v>576</v>
      </c>
      <c r="N89" s="84" t="s">
        <v>576</v>
      </c>
      <c r="O89" s="151"/>
      <c r="P89" s="82" t="s">
        <v>576</v>
      </c>
    </row>
    <row r="90" spans="2:16" s="31" customFormat="1" ht="21">
      <c r="B90" s="127" t="s">
        <v>724</v>
      </c>
      <c r="C90" s="102" t="s">
        <v>255</v>
      </c>
      <c r="D90" s="102" t="s">
        <v>255</v>
      </c>
      <c r="E90" s="102" t="s">
        <v>670</v>
      </c>
      <c r="F90" s="102" t="s">
        <v>671</v>
      </c>
      <c r="G90" s="107">
        <v>2</v>
      </c>
      <c r="H90" s="107">
        <v>2</v>
      </c>
      <c r="I90" s="107">
        <v>2</v>
      </c>
      <c r="J90" s="107">
        <v>2</v>
      </c>
      <c r="K90" s="107">
        <v>5</v>
      </c>
      <c r="L90" s="107">
        <v>5</v>
      </c>
      <c r="M90" s="155">
        <v>3</v>
      </c>
      <c r="N90" s="155">
        <v>3</v>
      </c>
      <c r="O90" s="155">
        <v>1</v>
      </c>
      <c r="P90" s="105">
        <v>3</v>
      </c>
    </row>
    <row r="91" spans="2:16" s="31" customFormat="1" ht="21">
      <c r="B91" s="127" t="s">
        <v>577</v>
      </c>
      <c r="C91" s="102" t="s">
        <v>256</v>
      </c>
      <c r="D91" s="102" t="s">
        <v>256</v>
      </c>
      <c r="E91" s="102" t="s">
        <v>578</v>
      </c>
      <c r="F91" s="102" t="s">
        <v>578</v>
      </c>
      <c r="G91" s="107" t="s">
        <v>578</v>
      </c>
      <c r="H91" s="107" t="s">
        <v>578</v>
      </c>
      <c r="I91" s="107" t="s">
        <v>578</v>
      </c>
      <c r="J91" s="107" t="s">
        <v>578</v>
      </c>
      <c r="K91" s="107" t="s">
        <v>578</v>
      </c>
      <c r="L91" s="107" t="s">
        <v>578</v>
      </c>
      <c r="M91" s="155" t="s">
        <v>578</v>
      </c>
      <c r="N91" s="155" t="s">
        <v>578</v>
      </c>
      <c r="O91" s="155">
        <v>1</v>
      </c>
      <c r="P91" s="105" t="s">
        <v>578</v>
      </c>
    </row>
    <row r="92" spans="2:16" s="31" customFormat="1" ht="21.75" thickBot="1">
      <c r="B92" s="86" t="s">
        <v>588</v>
      </c>
      <c r="C92" s="123" t="s">
        <v>653</v>
      </c>
      <c r="D92" s="123" t="s">
        <v>653</v>
      </c>
      <c r="E92" s="123" t="s">
        <v>686</v>
      </c>
      <c r="F92" s="123" t="s">
        <v>686</v>
      </c>
      <c r="G92" s="190" t="s">
        <v>723</v>
      </c>
      <c r="H92" s="190" t="s">
        <v>723</v>
      </c>
      <c r="I92" s="190" t="s">
        <v>723</v>
      </c>
      <c r="J92" s="190" t="s">
        <v>461</v>
      </c>
      <c r="K92" s="190" t="s">
        <v>461</v>
      </c>
      <c r="L92" s="190" t="s">
        <v>461</v>
      </c>
      <c r="M92" s="160" t="s">
        <v>840</v>
      </c>
      <c r="N92" s="160" t="s">
        <v>840</v>
      </c>
      <c r="O92" s="160" t="s">
        <v>880</v>
      </c>
      <c r="P92" s="124" t="s">
        <v>840</v>
      </c>
    </row>
    <row r="93" spans="2:16" ht="13.5" thickBot="1">
      <c r="B93" s="32" t="s">
        <v>590</v>
      </c>
      <c r="C93" s="46"/>
      <c r="D93" s="46"/>
      <c r="E93" s="35"/>
      <c r="F93" s="35"/>
      <c r="G93" s="46"/>
      <c r="H93" s="46"/>
      <c r="I93" s="35"/>
      <c r="J93" s="35"/>
      <c r="K93" s="46"/>
      <c r="L93" s="46"/>
      <c r="M93" s="35"/>
      <c r="N93" s="35"/>
      <c r="O93" s="35"/>
      <c r="P93" s="36"/>
    </row>
    <row r="94" spans="2:16" s="31" customFormat="1" ht="85.5" customHeight="1">
      <c r="B94" s="128"/>
      <c r="C94" s="114"/>
      <c r="D94" s="114"/>
      <c r="E94" s="114" t="s">
        <v>164</v>
      </c>
      <c r="F94" s="114"/>
      <c r="G94" s="129"/>
      <c r="H94" s="130"/>
      <c r="I94" s="114"/>
      <c r="J94" s="114" t="s">
        <v>151</v>
      </c>
      <c r="K94" s="114" t="s">
        <v>151</v>
      </c>
      <c r="L94" s="114" t="s">
        <v>151</v>
      </c>
      <c r="M94" s="154" t="s">
        <v>942</v>
      </c>
      <c r="N94" s="154" t="s">
        <v>942</v>
      </c>
      <c r="O94" s="154" t="s">
        <v>890</v>
      </c>
      <c r="P94" s="115" t="s">
        <v>942</v>
      </c>
    </row>
    <row r="95" spans="2:16" s="31" customFormat="1" ht="52.5">
      <c r="B95" s="131"/>
      <c r="C95" s="102"/>
      <c r="D95" s="102"/>
      <c r="E95" s="102" t="s">
        <v>159</v>
      </c>
      <c r="F95" s="102"/>
      <c r="G95" s="104"/>
      <c r="H95" s="132"/>
      <c r="I95" s="132"/>
      <c r="J95" s="102"/>
      <c r="K95" s="102"/>
      <c r="L95" s="102" t="s">
        <v>410</v>
      </c>
      <c r="M95" s="155"/>
      <c r="N95" s="155"/>
      <c r="O95" s="155"/>
      <c r="P95" s="105"/>
    </row>
    <row r="96" spans="2:16" s="31" customFormat="1" ht="53.25" thickBot="1">
      <c r="B96" s="134"/>
      <c r="C96" s="123"/>
      <c r="D96" s="123"/>
      <c r="E96" s="123" t="s">
        <v>675</v>
      </c>
      <c r="F96" s="123" t="s">
        <v>676</v>
      </c>
      <c r="G96" s="123"/>
      <c r="H96" s="135"/>
      <c r="I96" s="123"/>
      <c r="J96" s="123"/>
      <c r="K96" s="123"/>
      <c r="L96" s="123" t="s">
        <v>411</v>
      </c>
      <c r="M96" s="160"/>
      <c r="N96" s="160"/>
      <c r="O96" s="160"/>
      <c r="P96" s="124"/>
    </row>
    <row r="98" s="51" customFormat="1" ht="12.75">
      <c r="C98" s="51" t="s">
        <v>336</v>
      </c>
    </row>
    <row r="99" ht="12.75">
      <c r="C99" s="51" t="s">
        <v>649</v>
      </c>
    </row>
    <row r="101" spans="5:6" ht="12.75">
      <c r="E101" s="30"/>
      <c r="F101" s="30"/>
    </row>
  </sheetData>
  <sheetProtection/>
  <printOptions/>
  <pageMargins left="0.75" right="0.75" top="1" bottom="1" header="0.5" footer="0.5"/>
  <pageSetup horizontalDpi="300" verticalDpi="300" orientation="landscape" r:id="rId3"/>
  <headerFooter alignWithMargins="0">
    <oddFooter>&amp;LAl Cooley 1/14/03&amp;CConfidential Not For External Distribution&amp;R&amp;P</oddFooter>
  </headerFooter>
  <legacyDrawing r:id="rId2"/>
</worksheet>
</file>

<file path=xl/worksheets/sheet14.xml><?xml version="1.0" encoding="utf-8"?>
<worksheet xmlns="http://schemas.openxmlformats.org/spreadsheetml/2006/main" xmlns:r="http://schemas.openxmlformats.org/officeDocument/2006/relationships">
  <dimension ref="A2:P101"/>
  <sheetViews>
    <sheetView showGridLines="0" tabSelected="1" zoomScalePageLayoutView="0" workbookViewId="0" topLeftCell="A1">
      <pane xSplit="3" ySplit="6" topLeftCell="D7" activePane="bottomRight" state="frozen"/>
      <selection pane="topLeft" activeCell="A1" sqref="A1"/>
      <selection pane="topRight" activeCell="E1" sqref="E1"/>
      <selection pane="bottomLeft" activeCell="A7" sqref="A7"/>
      <selection pane="bottomRight" activeCell="A1" sqref="A1"/>
    </sheetView>
  </sheetViews>
  <sheetFormatPr defaultColWidth="9.140625" defaultRowHeight="12.75"/>
  <cols>
    <col min="1" max="1" width="39.140625" style="0" bestFit="1" customWidth="1"/>
    <col min="2" max="2" width="18.140625" style="1" customWidth="1"/>
    <col min="3" max="3" width="18.28125" style="1" customWidth="1"/>
    <col min="4" max="4" width="16.7109375" style="1" customWidth="1"/>
    <col min="5" max="8" width="16.00390625" style="1" customWidth="1"/>
    <col min="9" max="10" width="17.57421875" style="1" customWidth="1"/>
    <col min="11" max="11" width="26.00390625" style="1" customWidth="1"/>
    <col min="12" max="13" width="22.28125" style="1" bestFit="1" customWidth="1"/>
    <col min="14" max="14" width="21.8515625" style="1" bestFit="1" customWidth="1"/>
    <col min="15" max="15" width="18.8515625" style="1" customWidth="1"/>
    <col min="16" max="16" width="18.7109375" style="1" customWidth="1"/>
  </cols>
  <sheetData>
    <row r="1" ht="12.75"/>
    <row r="2" spans="1:16" s="8" customFormat="1" ht="18.75">
      <c r="A2" s="53"/>
      <c r="B2" s="22"/>
      <c r="C2" s="22"/>
      <c r="D2" s="22"/>
      <c r="E2" s="42" t="s">
        <v>337</v>
      </c>
      <c r="F2" s="22"/>
      <c r="G2" s="22"/>
      <c r="H2" s="22"/>
      <c r="I2" s="22"/>
      <c r="J2" s="22"/>
      <c r="K2" s="22"/>
      <c r="L2" s="22"/>
      <c r="M2" s="22"/>
      <c r="N2" s="22"/>
      <c r="O2" s="22"/>
      <c r="P2" s="22"/>
    </row>
    <row r="3" spans="1:16" s="7" customFormat="1" ht="13.5" thickBot="1">
      <c r="A3" s="17"/>
      <c r="B3" s="18"/>
      <c r="C3" s="18"/>
      <c r="D3" s="18"/>
      <c r="E3" s="18"/>
      <c r="F3" s="18"/>
      <c r="G3" s="18"/>
      <c r="H3" s="18"/>
      <c r="I3" s="18"/>
      <c r="J3" s="18"/>
      <c r="K3" s="18"/>
      <c r="L3" s="18"/>
      <c r="M3" s="18"/>
      <c r="N3" s="18"/>
      <c r="O3" s="18"/>
      <c r="P3" s="18"/>
    </row>
    <row r="4" spans="1:16" s="5" customFormat="1" ht="12.75">
      <c r="A4" s="19"/>
      <c r="B4" s="15" t="s">
        <v>21</v>
      </c>
      <c r="C4" s="15" t="s">
        <v>21</v>
      </c>
      <c r="D4" s="48" t="s">
        <v>17</v>
      </c>
      <c r="E4" s="48" t="s">
        <v>17</v>
      </c>
      <c r="F4" s="20" t="s">
        <v>17</v>
      </c>
      <c r="G4" s="48" t="s">
        <v>484</v>
      </c>
      <c r="H4" s="48" t="s">
        <v>17</v>
      </c>
      <c r="I4" s="15" t="s">
        <v>18</v>
      </c>
      <c r="J4" s="15" t="s">
        <v>18</v>
      </c>
      <c r="K4" s="16" t="s">
        <v>544</v>
      </c>
      <c r="L4" s="15" t="s">
        <v>19</v>
      </c>
      <c r="M4" s="15" t="s">
        <v>19</v>
      </c>
      <c r="N4" s="16" t="s">
        <v>839</v>
      </c>
      <c r="O4" s="15" t="s">
        <v>857</v>
      </c>
      <c r="P4" s="165" t="s">
        <v>20</v>
      </c>
    </row>
    <row r="5" spans="1:16" s="6" customFormat="1" ht="12.75">
      <c r="A5" s="11"/>
      <c r="B5" s="43" t="s">
        <v>335</v>
      </c>
      <c r="C5" s="43" t="s">
        <v>335</v>
      </c>
      <c r="D5" s="43" t="s">
        <v>22</v>
      </c>
      <c r="E5" s="43" t="s">
        <v>843</v>
      </c>
      <c r="F5" s="12">
        <v>3060</v>
      </c>
      <c r="G5" s="43" t="s">
        <v>485</v>
      </c>
      <c r="H5" s="43">
        <v>4060</v>
      </c>
      <c r="I5" s="43" t="s">
        <v>244</v>
      </c>
      <c r="J5" s="43" t="s">
        <v>37</v>
      </c>
      <c r="K5" s="12" t="s">
        <v>26</v>
      </c>
      <c r="L5" s="43">
        <v>25</v>
      </c>
      <c r="M5" s="43">
        <v>50</v>
      </c>
      <c r="N5" s="12">
        <v>300</v>
      </c>
      <c r="O5" s="43" t="s">
        <v>773</v>
      </c>
      <c r="P5" s="166" t="s">
        <v>910</v>
      </c>
    </row>
    <row r="6" spans="1:16" s="6" customFormat="1" ht="12.75">
      <c r="A6" s="23" t="s">
        <v>42</v>
      </c>
      <c r="B6" s="44" t="s">
        <v>341</v>
      </c>
      <c r="C6" s="44" t="s">
        <v>342</v>
      </c>
      <c r="D6" s="44"/>
      <c r="E6" s="44"/>
      <c r="F6" s="21"/>
      <c r="G6" s="44"/>
      <c r="H6" s="44"/>
      <c r="I6" s="44"/>
      <c r="J6" s="44"/>
      <c r="K6" s="21"/>
      <c r="L6" s="44"/>
      <c r="M6" s="44"/>
      <c r="N6" s="21"/>
      <c r="O6" s="44" t="s">
        <v>233</v>
      </c>
      <c r="P6" s="167"/>
    </row>
    <row r="7" spans="1:16" s="27" customFormat="1" ht="12.75">
      <c r="A7" s="77" t="s">
        <v>720</v>
      </c>
      <c r="B7" s="78">
        <v>995</v>
      </c>
      <c r="C7" s="78">
        <v>1495</v>
      </c>
      <c r="D7" s="79"/>
      <c r="E7" s="79"/>
      <c r="F7" s="79"/>
      <c r="G7" s="172">
        <v>1995</v>
      </c>
      <c r="H7" s="79"/>
      <c r="I7" s="80"/>
      <c r="J7" s="80"/>
      <c r="K7" s="81" t="s">
        <v>140</v>
      </c>
      <c r="L7" s="79"/>
      <c r="M7" s="79"/>
      <c r="N7" s="145"/>
      <c r="O7" s="244">
        <v>2407</v>
      </c>
      <c r="P7" s="145"/>
    </row>
    <row r="8" spans="1:16" s="3" customFormat="1" ht="10.5">
      <c r="A8" s="77" t="s">
        <v>725</v>
      </c>
      <c r="B8" s="79"/>
      <c r="C8" s="79"/>
      <c r="D8" s="79"/>
      <c r="E8" s="79"/>
      <c r="F8" s="79"/>
      <c r="G8" s="79"/>
      <c r="H8" s="79"/>
      <c r="I8" s="79"/>
      <c r="J8" s="79"/>
      <c r="K8" s="79"/>
      <c r="L8" s="79"/>
      <c r="M8" s="79"/>
      <c r="N8" s="79"/>
      <c r="O8" s="79"/>
      <c r="P8" s="83">
        <f>3695+1000</f>
        <v>4695</v>
      </c>
    </row>
    <row r="9" spans="1:16" s="3" customFormat="1" ht="10.5">
      <c r="A9" s="77" t="s">
        <v>696</v>
      </c>
      <c r="B9" s="84" t="s">
        <v>697</v>
      </c>
      <c r="C9" s="84" t="s">
        <v>697</v>
      </c>
      <c r="D9" s="81" t="s">
        <v>731</v>
      </c>
      <c r="E9" s="81" t="s">
        <v>731</v>
      </c>
      <c r="F9" s="81" t="s">
        <v>731</v>
      </c>
      <c r="G9" s="81" t="s">
        <v>40</v>
      </c>
      <c r="H9" s="81" t="s">
        <v>731</v>
      </c>
      <c r="I9" s="81" t="s">
        <v>36</v>
      </c>
      <c r="J9" s="81" t="s">
        <v>36</v>
      </c>
      <c r="K9" s="81" t="s">
        <v>40</v>
      </c>
      <c r="L9" s="81" t="s">
        <v>731</v>
      </c>
      <c r="M9" s="81" t="s">
        <v>731</v>
      </c>
      <c r="N9" s="146" t="s">
        <v>40</v>
      </c>
      <c r="O9" s="146" t="s">
        <v>40</v>
      </c>
      <c r="P9" s="83" t="s">
        <v>731</v>
      </c>
    </row>
    <row r="10" spans="1:16" s="27" customFormat="1" ht="10.5">
      <c r="A10" s="77" t="s">
        <v>43</v>
      </c>
      <c r="B10" s="85">
        <v>275</v>
      </c>
      <c r="C10" s="85">
        <v>395</v>
      </c>
      <c r="D10" s="81">
        <v>158</v>
      </c>
      <c r="E10" s="81">
        <v>176</v>
      </c>
      <c r="F10" s="81">
        <v>266</v>
      </c>
      <c r="G10" s="81">
        <v>120</v>
      </c>
      <c r="H10" s="81">
        <v>266</v>
      </c>
      <c r="I10" s="138" t="s">
        <v>245</v>
      </c>
      <c r="J10" s="138" t="s">
        <v>827</v>
      </c>
      <c r="K10" s="81" t="s">
        <v>139</v>
      </c>
      <c r="L10" s="81">
        <v>525</v>
      </c>
      <c r="M10" s="81">
        <v>900</v>
      </c>
      <c r="N10" s="146" t="s">
        <v>859</v>
      </c>
      <c r="O10" s="146">
        <v>474</v>
      </c>
      <c r="P10" s="83" t="s">
        <v>934</v>
      </c>
    </row>
    <row r="11" spans="1:16" s="3" customFormat="1" ht="10.5">
      <c r="A11" s="77" t="s">
        <v>698</v>
      </c>
      <c r="B11" s="81" t="s">
        <v>732</v>
      </c>
      <c r="C11" s="81" t="s">
        <v>118</v>
      </c>
      <c r="D11" s="81" t="s">
        <v>635</v>
      </c>
      <c r="E11" s="81" t="s">
        <v>636</v>
      </c>
      <c r="F11" s="81" t="s">
        <v>579</v>
      </c>
      <c r="G11" s="81"/>
      <c r="H11" s="81" t="s">
        <v>227</v>
      </c>
      <c r="I11" s="81" t="s">
        <v>246</v>
      </c>
      <c r="J11" s="81">
        <v>379</v>
      </c>
      <c r="K11" s="81" t="s">
        <v>141</v>
      </c>
      <c r="L11" s="81" t="s">
        <v>721</v>
      </c>
      <c r="M11" s="81" t="s">
        <v>722</v>
      </c>
      <c r="N11" s="146" t="s">
        <v>858</v>
      </c>
      <c r="O11" s="146">
        <v>256</v>
      </c>
      <c r="P11" s="83">
        <v>600</v>
      </c>
    </row>
    <row r="12" spans="1:16" s="3" customFormat="1" ht="10.5">
      <c r="A12" s="77" t="s">
        <v>654</v>
      </c>
      <c r="B12" s="81" t="s">
        <v>699</v>
      </c>
      <c r="C12" s="81" t="s">
        <v>700</v>
      </c>
      <c r="D12" s="81" t="s">
        <v>664</v>
      </c>
      <c r="E12" s="81" t="s">
        <v>687</v>
      </c>
      <c r="F12" s="81" t="s">
        <v>580</v>
      </c>
      <c r="G12" s="81" t="s">
        <v>576</v>
      </c>
      <c r="H12" s="81" t="s">
        <v>687</v>
      </c>
      <c r="I12" s="81" t="s">
        <v>687</v>
      </c>
      <c r="J12" s="81" t="s">
        <v>687</v>
      </c>
      <c r="K12" s="81" t="s">
        <v>791</v>
      </c>
      <c r="L12" s="81" t="s">
        <v>576</v>
      </c>
      <c r="M12" s="81" t="s">
        <v>576</v>
      </c>
      <c r="N12" s="146" t="s">
        <v>859</v>
      </c>
      <c r="O12" s="146" t="s">
        <v>883</v>
      </c>
      <c r="P12" s="83" t="s">
        <v>576</v>
      </c>
    </row>
    <row r="13" spans="1:16" s="56" customFormat="1" ht="24.75" customHeight="1" thickBot="1">
      <c r="A13" s="86" t="s">
        <v>662</v>
      </c>
      <c r="B13" s="87" t="s">
        <v>702</v>
      </c>
      <c r="C13" s="87" t="s">
        <v>703</v>
      </c>
      <c r="D13" s="87" t="s">
        <v>663</v>
      </c>
      <c r="E13" s="87" t="s">
        <v>663</v>
      </c>
      <c r="F13" s="87" t="s">
        <v>228</v>
      </c>
      <c r="G13" s="87"/>
      <c r="H13" s="87" t="s">
        <v>228</v>
      </c>
      <c r="I13" s="87" t="s">
        <v>829</v>
      </c>
      <c r="J13" s="87" t="s">
        <v>829</v>
      </c>
      <c r="K13" s="87" t="s">
        <v>168</v>
      </c>
      <c r="L13" s="87" t="s">
        <v>168</v>
      </c>
      <c r="M13" s="87" t="s">
        <v>168</v>
      </c>
      <c r="N13" s="147" t="s">
        <v>908</v>
      </c>
      <c r="O13" s="147" t="s">
        <v>883</v>
      </c>
      <c r="P13" s="88" t="s">
        <v>576</v>
      </c>
    </row>
    <row r="14" spans="1:16" s="24" customFormat="1" ht="13.5" thickBot="1">
      <c r="A14" s="32" t="s">
        <v>44</v>
      </c>
      <c r="B14" s="45"/>
      <c r="C14" s="45"/>
      <c r="D14" s="45"/>
      <c r="E14" s="45"/>
      <c r="F14" s="33"/>
      <c r="G14" s="33"/>
      <c r="H14" s="33"/>
      <c r="I14" s="45"/>
      <c r="J14" s="45"/>
      <c r="K14" s="33"/>
      <c r="L14" s="33"/>
      <c r="M14" s="45"/>
      <c r="N14" s="33"/>
      <c r="O14" s="33"/>
      <c r="P14" s="34"/>
    </row>
    <row r="15" spans="1:16" s="3" customFormat="1" ht="10.5">
      <c r="A15" s="89" t="s">
        <v>45</v>
      </c>
      <c r="B15" s="90" t="s">
        <v>27</v>
      </c>
      <c r="C15" s="90" t="s">
        <v>24</v>
      </c>
      <c r="D15" s="90" t="s">
        <v>119</v>
      </c>
      <c r="E15" s="90" t="s">
        <v>119</v>
      </c>
      <c r="F15" s="90" t="s">
        <v>119</v>
      </c>
      <c r="G15" s="90" t="s">
        <v>119</v>
      </c>
      <c r="H15" s="90" t="s">
        <v>119</v>
      </c>
      <c r="I15" s="90" t="s">
        <v>247</v>
      </c>
      <c r="J15" s="90" t="s">
        <v>247</v>
      </c>
      <c r="K15" s="90" t="s">
        <v>25</v>
      </c>
      <c r="L15" s="90"/>
      <c r="M15" s="90"/>
      <c r="N15" s="148" t="s">
        <v>119</v>
      </c>
      <c r="O15" s="148"/>
      <c r="P15" s="91"/>
    </row>
    <row r="16" spans="1:16" s="52" customFormat="1" ht="21">
      <c r="A16" s="92" t="s">
        <v>701</v>
      </c>
      <c r="B16" s="93">
        <v>200</v>
      </c>
      <c r="C16" s="93">
        <v>200</v>
      </c>
      <c r="D16" s="93">
        <v>50</v>
      </c>
      <c r="E16" s="93">
        <v>500</v>
      </c>
      <c r="F16" s="93">
        <v>1000</v>
      </c>
      <c r="G16" s="93">
        <v>100</v>
      </c>
      <c r="H16" s="93">
        <v>3000</v>
      </c>
      <c r="I16" s="93">
        <v>50</v>
      </c>
      <c r="J16" s="93">
        <v>150</v>
      </c>
      <c r="K16" s="93" t="s">
        <v>147</v>
      </c>
      <c r="L16" s="93">
        <v>25</v>
      </c>
      <c r="M16" s="93">
        <v>100</v>
      </c>
      <c r="N16" s="149">
        <v>1500</v>
      </c>
      <c r="O16" s="243" t="s">
        <v>232</v>
      </c>
      <c r="P16" s="94">
        <v>2000</v>
      </c>
    </row>
    <row r="17" spans="1:16" s="52" customFormat="1" ht="10.5">
      <c r="A17" s="92" t="s">
        <v>46</v>
      </c>
      <c r="B17" s="93">
        <v>32000</v>
      </c>
      <c r="C17" s="93">
        <v>32000</v>
      </c>
      <c r="D17" s="93">
        <v>6000</v>
      </c>
      <c r="E17" s="93">
        <v>30000</v>
      </c>
      <c r="F17" s="93">
        <v>128000</v>
      </c>
      <c r="G17" s="93" t="s">
        <v>311</v>
      </c>
      <c r="H17" s="93">
        <v>500000</v>
      </c>
      <c r="I17" s="93"/>
      <c r="J17" s="93"/>
      <c r="K17" s="93" t="s">
        <v>146</v>
      </c>
      <c r="L17" s="93">
        <v>4000</v>
      </c>
      <c r="M17" s="93">
        <v>8000</v>
      </c>
      <c r="N17" s="149">
        <v>400000</v>
      </c>
      <c r="O17" s="149" t="s">
        <v>771</v>
      </c>
      <c r="P17" s="94"/>
    </row>
    <row r="18" spans="1:16" s="52" customFormat="1" ht="10.5">
      <c r="A18" s="92" t="s">
        <v>47</v>
      </c>
      <c r="B18" s="93">
        <v>730</v>
      </c>
      <c r="C18" s="93">
        <v>730</v>
      </c>
      <c r="D18" s="93">
        <v>75</v>
      </c>
      <c r="E18" s="93">
        <v>190</v>
      </c>
      <c r="F18" s="93">
        <v>300</v>
      </c>
      <c r="G18" s="93" t="s">
        <v>311</v>
      </c>
      <c r="H18" s="93">
        <v>300</v>
      </c>
      <c r="I18" s="93">
        <v>75</v>
      </c>
      <c r="J18" s="93">
        <v>150</v>
      </c>
      <c r="K18" s="93" t="s">
        <v>149</v>
      </c>
      <c r="L18" s="93">
        <v>100</v>
      </c>
      <c r="M18" s="93">
        <v>170</v>
      </c>
      <c r="N18" s="149">
        <v>200</v>
      </c>
      <c r="O18" s="149" t="s">
        <v>311</v>
      </c>
      <c r="P18" s="94">
        <v>188</v>
      </c>
    </row>
    <row r="19" spans="1:16" s="27" customFormat="1" ht="21">
      <c r="A19" s="77" t="s">
        <v>836</v>
      </c>
      <c r="B19" s="84" t="s">
        <v>128</v>
      </c>
      <c r="C19" s="84" t="s">
        <v>704</v>
      </c>
      <c r="D19" s="93" t="s">
        <v>705</v>
      </c>
      <c r="E19" s="93" t="s">
        <v>706</v>
      </c>
      <c r="F19" s="93" t="s">
        <v>582</v>
      </c>
      <c r="G19" s="93" t="s">
        <v>311</v>
      </c>
      <c r="H19" s="93" t="s">
        <v>223</v>
      </c>
      <c r="I19" s="95" t="s">
        <v>707</v>
      </c>
      <c r="J19" s="95" t="s">
        <v>707</v>
      </c>
      <c r="K19" s="93" t="s">
        <v>150</v>
      </c>
      <c r="L19" s="93" t="s">
        <v>705</v>
      </c>
      <c r="M19" s="93" t="s">
        <v>708</v>
      </c>
      <c r="N19" s="149" t="s">
        <v>851</v>
      </c>
      <c r="O19" s="243" t="s">
        <v>232</v>
      </c>
      <c r="P19" s="94" t="s">
        <v>911</v>
      </c>
    </row>
    <row r="20" spans="1:16" s="27" customFormat="1" ht="11.25" thickBot="1">
      <c r="A20" s="96" t="s">
        <v>48</v>
      </c>
      <c r="B20" s="97" t="s">
        <v>132</v>
      </c>
      <c r="C20" s="97" t="s">
        <v>132</v>
      </c>
      <c r="D20" s="98" t="s">
        <v>602</v>
      </c>
      <c r="E20" s="98" t="s">
        <v>602</v>
      </c>
      <c r="F20" s="98" t="s">
        <v>602</v>
      </c>
      <c r="G20" s="98"/>
      <c r="H20" s="98" t="s">
        <v>602</v>
      </c>
      <c r="I20" s="99">
        <v>15</v>
      </c>
      <c r="J20" s="99">
        <v>43</v>
      </c>
      <c r="K20" s="98" t="s">
        <v>602</v>
      </c>
      <c r="L20" s="98"/>
      <c r="M20" s="98"/>
      <c r="N20" s="150"/>
      <c r="O20" s="150" t="s">
        <v>311</v>
      </c>
      <c r="P20" s="100"/>
    </row>
    <row r="21" spans="1:16" s="7" customFormat="1" ht="13.5" thickBot="1">
      <c r="A21" s="32" t="s">
        <v>49</v>
      </c>
      <c r="B21" s="46"/>
      <c r="C21" s="46"/>
      <c r="D21" s="46"/>
      <c r="E21" s="46"/>
      <c r="F21" s="35"/>
      <c r="G21" s="35"/>
      <c r="H21" s="35"/>
      <c r="I21" s="50"/>
      <c r="J21" s="50"/>
      <c r="K21" s="35"/>
      <c r="L21" s="35"/>
      <c r="M21" s="46"/>
      <c r="N21" s="35"/>
      <c r="O21" s="35"/>
      <c r="P21" s="36"/>
    </row>
    <row r="22" spans="1:16" s="27" customFormat="1" ht="10.5">
      <c r="A22" s="89" t="s">
        <v>50</v>
      </c>
      <c r="B22" s="90" t="s">
        <v>36</v>
      </c>
      <c r="C22" s="90" t="s">
        <v>36</v>
      </c>
      <c r="D22" s="90" t="s">
        <v>36</v>
      </c>
      <c r="E22" s="90" t="s">
        <v>36</v>
      </c>
      <c r="F22" s="90" t="s">
        <v>36</v>
      </c>
      <c r="G22" s="90" t="s">
        <v>36</v>
      </c>
      <c r="H22" s="90" t="s">
        <v>36</v>
      </c>
      <c r="I22" s="90" t="s">
        <v>36</v>
      </c>
      <c r="J22" s="90" t="s">
        <v>36</v>
      </c>
      <c r="K22" s="90" t="s">
        <v>36</v>
      </c>
      <c r="L22" s="90" t="s">
        <v>36</v>
      </c>
      <c r="M22" s="90" t="s">
        <v>36</v>
      </c>
      <c r="N22" s="148" t="s">
        <v>36</v>
      </c>
      <c r="O22" s="148" t="s">
        <v>36</v>
      </c>
      <c r="P22" s="91" t="s">
        <v>36</v>
      </c>
    </row>
    <row r="23" spans="1:16" s="27" customFormat="1" ht="10.5">
      <c r="A23" s="77" t="s">
        <v>51</v>
      </c>
      <c r="B23" s="84" t="s">
        <v>36</v>
      </c>
      <c r="C23" s="84" t="s">
        <v>36</v>
      </c>
      <c r="D23" s="84" t="s">
        <v>40</v>
      </c>
      <c r="E23" s="84" t="s">
        <v>40</v>
      </c>
      <c r="F23" s="84" t="s">
        <v>40</v>
      </c>
      <c r="G23" s="84" t="s">
        <v>40</v>
      </c>
      <c r="H23" s="84" t="s">
        <v>40</v>
      </c>
      <c r="I23" s="84" t="s">
        <v>36</v>
      </c>
      <c r="J23" s="84" t="s">
        <v>36</v>
      </c>
      <c r="K23" s="84" t="s">
        <v>40</v>
      </c>
      <c r="L23" s="84" t="s">
        <v>40</v>
      </c>
      <c r="M23" s="84" t="s">
        <v>40</v>
      </c>
      <c r="N23" s="151" t="s">
        <v>36</v>
      </c>
      <c r="O23" s="151" t="s">
        <v>40</v>
      </c>
      <c r="P23" s="82" t="s">
        <v>40</v>
      </c>
    </row>
    <row r="24" spans="1:16" s="31" customFormat="1" ht="42">
      <c r="A24" s="101" t="s">
        <v>52</v>
      </c>
      <c r="B24" s="102" t="s">
        <v>36</v>
      </c>
      <c r="C24" s="102" t="s">
        <v>36</v>
      </c>
      <c r="D24" s="102" t="s">
        <v>120</v>
      </c>
      <c r="E24" s="102" t="s">
        <v>120</v>
      </c>
      <c r="F24" s="102" t="s">
        <v>120</v>
      </c>
      <c r="G24" s="102" t="s">
        <v>40</v>
      </c>
      <c r="H24" s="102" t="s">
        <v>120</v>
      </c>
      <c r="I24" s="102" t="s">
        <v>36</v>
      </c>
      <c r="J24" s="102" t="s">
        <v>36</v>
      </c>
      <c r="K24" s="103" t="s">
        <v>54</v>
      </c>
      <c r="L24" s="104" t="s">
        <v>53</v>
      </c>
      <c r="M24" s="104" t="s">
        <v>53</v>
      </c>
      <c r="N24" s="155" t="s">
        <v>36</v>
      </c>
      <c r="O24" s="155" t="s">
        <v>40</v>
      </c>
      <c r="P24" s="105" t="s">
        <v>40</v>
      </c>
    </row>
    <row r="25" spans="1:16" s="27" customFormat="1" ht="10.5">
      <c r="A25" s="77" t="s">
        <v>709</v>
      </c>
      <c r="B25" s="84" t="s">
        <v>36</v>
      </c>
      <c r="C25" s="84" t="s">
        <v>36</v>
      </c>
      <c r="D25" s="84" t="s">
        <v>40</v>
      </c>
      <c r="E25" s="84" t="s">
        <v>40</v>
      </c>
      <c r="F25" s="84" t="s">
        <v>40</v>
      </c>
      <c r="G25" s="84" t="s">
        <v>40</v>
      </c>
      <c r="H25" s="84" t="s">
        <v>40</v>
      </c>
      <c r="I25" s="84" t="s">
        <v>40</v>
      </c>
      <c r="J25" s="84" t="s">
        <v>40</v>
      </c>
      <c r="K25" s="103" t="s">
        <v>54</v>
      </c>
      <c r="L25" s="106" t="s">
        <v>53</v>
      </c>
      <c r="M25" s="106" t="s">
        <v>53</v>
      </c>
      <c r="N25" s="151" t="s">
        <v>36</v>
      </c>
      <c r="O25" s="151" t="s">
        <v>40</v>
      </c>
      <c r="P25" s="82" t="s">
        <v>40</v>
      </c>
    </row>
    <row r="26" spans="1:16" s="27" customFormat="1" ht="10.5">
      <c r="A26" s="77" t="s">
        <v>691</v>
      </c>
      <c r="B26" s="84" t="s">
        <v>40</v>
      </c>
      <c r="C26" s="84" t="s">
        <v>40</v>
      </c>
      <c r="D26" s="84" t="s">
        <v>40</v>
      </c>
      <c r="E26" s="84" t="s">
        <v>40</v>
      </c>
      <c r="F26" s="84" t="s">
        <v>40</v>
      </c>
      <c r="G26" s="84" t="s">
        <v>40</v>
      </c>
      <c r="H26" s="84" t="s">
        <v>40</v>
      </c>
      <c r="I26" s="84" t="s">
        <v>36</v>
      </c>
      <c r="J26" s="84" t="s">
        <v>36</v>
      </c>
      <c r="K26" s="107" t="s">
        <v>40</v>
      </c>
      <c r="L26" s="106" t="s">
        <v>53</v>
      </c>
      <c r="M26" s="106" t="s">
        <v>53</v>
      </c>
      <c r="N26" s="151" t="s">
        <v>36</v>
      </c>
      <c r="O26" s="151" t="s">
        <v>770</v>
      </c>
      <c r="P26" s="82" t="s">
        <v>40</v>
      </c>
    </row>
    <row r="27" spans="1:16" s="27" customFormat="1" ht="10.5">
      <c r="A27" s="77" t="s">
        <v>637</v>
      </c>
      <c r="B27" s="84" t="s">
        <v>809</v>
      </c>
      <c r="C27" s="84" t="s">
        <v>809</v>
      </c>
      <c r="D27" s="84" t="s">
        <v>121</v>
      </c>
      <c r="E27" s="84" t="s">
        <v>121</v>
      </c>
      <c r="F27" s="84" t="s">
        <v>121</v>
      </c>
      <c r="G27" s="84" t="s">
        <v>121</v>
      </c>
      <c r="H27" s="84" t="s">
        <v>121</v>
      </c>
      <c r="I27" s="84" t="s">
        <v>121</v>
      </c>
      <c r="J27" s="84" t="s">
        <v>121</v>
      </c>
      <c r="K27" s="84" t="s">
        <v>148</v>
      </c>
      <c r="L27" s="84" t="s">
        <v>121</v>
      </c>
      <c r="M27" s="84" t="s">
        <v>121</v>
      </c>
      <c r="N27" s="151" t="s">
        <v>121</v>
      </c>
      <c r="O27" s="151" t="s">
        <v>40</v>
      </c>
      <c r="P27" s="82" t="s">
        <v>40</v>
      </c>
    </row>
    <row r="28" spans="1:16" s="31" customFormat="1" ht="31.5">
      <c r="A28" s="101" t="s">
        <v>55</v>
      </c>
      <c r="B28" s="102" t="s">
        <v>210</v>
      </c>
      <c r="C28" s="102" t="s">
        <v>158</v>
      </c>
      <c r="D28" s="107" t="s">
        <v>157</v>
      </c>
      <c r="E28" s="107" t="s">
        <v>155</v>
      </c>
      <c r="F28" s="107" t="s">
        <v>155</v>
      </c>
      <c r="G28" s="107" t="s">
        <v>488</v>
      </c>
      <c r="H28" s="107" t="s">
        <v>155</v>
      </c>
      <c r="I28" s="107" t="s">
        <v>249</v>
      </c>
      <c r="J28" s="107" t="s">
        <v>249</v>
      </c>
      <c r="K28" s="103" t="s">
        <v>54</v>
      </c>
      <c r="L28" s="103" t="s">
        <v>206</v>
      </c>
      <c r="M28" s="103" t="s">
        <v>206</v>
      </c>
      <c r="N28" s="158" t="s">
        <v>908</v>
      </c>
      <c r="O28" s="158" t="s">
        <v>40</v>
      </c>
      <c r="P28" s="103" t="s">
        <v>206</v>
      </c>
    </row>
    <row r="29" spans="1:16" s="27" customFormat="1" ht="10.5">
      <c r="A29" s="77" t="s">
        <v>56</v>
      </c>
      <c r="B29" s="84" t="s">
        <v>36</v>
      </c>
      <c r="C29" s="84" t="s">
        <v>36</v>
      </c>
      <c r="D29" s="84" t="s">
        <v>40</v>
      </c>
      <c r="E29" s="84" t="s">
        <v>40</v>
      </c>
      <c r="F29" s="84" t="s">
        <v>40</v>
      </c>
      <c r="G29" s="84" t="s">
        <v>40</v>
      </c>
      <c r="H29" s="84" t="s">
        <v>40</v>
      </c>
      <c r="I29" s="109" t="s">
        <v>622</v>
      </c>
      <c r="J29" s="109" t="s">
        <v>622</v>
      </c>
      <c r="K29" s="103" t="s">
        <v>54</v>
      </c>
      <c r="L29" s="106" t="s">
        <v>53</v>
      </c>
      <c r="M29" s="106" t="s">
        <v>53</v>
      </c>
      <c r="N29" s="151" t="s">
        <v>40</v>
      </c>
      <c r="O29" s="151" t="s">
        <v>40</v>
      </c>
      <c r="P29" s="82" t="s">
        <v>40</v>
      </c>
    </row>
    <row r="30" spans="1:16" s="27" customFormat="1" ht="10.5">
      <c r="A30" s="77" t="s">
        <v>57</v>
      </c>
      <c r="B30" s="84" t="s">
        <v>36</v>
      </c>
      <c r="C30" s="84" t="s">
        <v>36</v>
      </c>
      <c r="D30" s="84" t="s">
        <v>122</v>
      </c>
      <c r="E30" s="84" t="s">
        <v>122</v>
      </c>
      <c r="F30" s="84" t="s">
        <v>122</v>
      </c>
      <c r="G30" s="84" t="s">
        <v>40</v>
      </c>
      <c r="H30" s="84" t="s">
        <v>122</v>
      </c>
      <c r="I30" s="84" t="s">
        <v>828</v>
      </c>
      <c r="J30" s="84" t="s">
        <v>828</v>
      </c>
      <c r="K30" s="84" t="s">
        <v>167</v>
      </c>
      <c r="L30" s="106" t="s">
        <v>53</v>
      </c>
      <c r="M30" s="106" t="s">
        <v>53</v>
      </c>
      <c r="N30" s="152"/>
      <c r="O30" s="151" t="s">
        <v>40</v>
      </c>
      <c r="P30" s="82" t="s">
        <v>915</v>
      </c>
    </row>
    <row r="31" spans="1:16" s="27" customFormat="1" ht="10.5">
      <c r="A31" s="77" t="s">
        <v>58</v>
      </c>
      <c r="B31" s="84" t="s">
        <v>36</v>
      </c>
      <c r="C31" s="84" t="s">
        <v>36</v>
      </c>
      <c r="D31" s="84" t="s">
        <v>40</v>
      </c>
      <c r="E31" s="84" t="s">
        <v>40</v>
      </c>
      <c r="F31" s="84" t="s">
        <v>40</v>
      </c>
      <c r="G31" s="84" t="s">
        <v>40</v>
      </c>
      <c r="H31" s="84" t="s">
        <v>40</v>
      </c>
      <c r="I31" s="109" t="s">
        <v>36</v>
      </c>
      <c r="J31" s="109" t="s">
        <v>36</v>
      </c>
      <c r="K31" s="84" t="s">
        <v>36</v>
      </c>
      <c r="L31" s="84" t="s">
        <v>36</v>
      </c>
      <c r="M31" s="84" t="s">
        <v>36</v>
      </c>
      <c r="N31" s="151"/>
      <c r="O31" s="151" t="s">
        <v>36</v>
      </c>
      <c r="P31" s="82" t="s">
        <v>40</v>
      </c>
    </row>
    <row r="32" spans="1:16" s="27" customFormat="1" ht="10.5">
      <c r="A32" s="77" t="s">
        <v>59</v>
      </c>
      <c r="B32" s="84" t="s">
        <v>40</v>
      </c>
      <c r="C32" s="84" t="s">
        <v>40</v>
      </c>
      <c r="D32" s="84" t="s">
        <v>40</v>
      </c>
      <c r="E32" s="84" t="s">
        <v>40</v>
      </c>
      <c r="F32" s="84" t="s">
        <v>40</v>
      </c>
      <c r="G32" s="84" t="s">
        <v>36</v>
      </c>
      <c r="H32" s="84" t="s">
        <v>40</v>
      </c>
      <c r="I32" s="84" t="s">
        <v>609</v>
      </c>
      <c r="J32" s="84" t="s">
        <v>609</v>
      </c>
      <c r="K32" s="84" t="s">
        <v>609</v>
      </c>
      <c r="L32" s="84" t="s">
        <v>608</v>
      </c>
      <c r="M32" s="84" t="s">
        <v>608</v>
      </c>
      <c r="N32" s="151" t="s">
        <v>36</v>
      </c>
      <c r="O32" s="151" t="s">
        <v>40</v>
      </c>
      <c r="P32" s="84" t="s">
        <v>608</v>
      </c>
    </row>
    <row r="33" spans="1:16" s="27" customFormat="1" ht="21">
      <c r="A33" s="77" t="s">
        <v>551</v>
      </c>
      <c r="B33" s="164" t="s">
        <v>550</v>
      </c>
      <c r="C33" s="164" t="s">
        <v>550</v>
      </c>
      <c r="D33" s="84" t="s">
        <v>40</v>
      </c>
      <c r="E33" s="84" t="s">
        <v>40</v>
      </c>
      <c r="F33" s="84" t="s">
        <v>40</v>
      </c>
      <c r="G33" s="84"/>
      <c r="H33" s="84" t="s">
        <v>40</v>
      </c>
      <c r="I33" s="84" t="s">
        <v>40</v>
      </c>
      <c r="J33" s="84" t="s">
        <v>40</v>
      </c>
      <c r="K33" s="84" t="s">
        <v>40</v>
      </c>
      <c r="L33" s="84" t="s">
        <v>40</v>
      </c>
      <c r="M33" s="84" t="s">
        <v>40</v>
      </c>
      <c r="N33" s="151" t="s">
        <v>40</v>
      </c>
      <c r="O33" s="151" t="s">
        <v>769</v>
      </c>
      <c r="P33" s="84" t="s">
        <v>40</v>
      </c>
    </row>
    <row r="34" spans="1:16" s="27" customFormat="1" ht="10.5">
      <c r="A34" s="77" t="s">
        <v>710</v>
      </c>
      <c r="B34" s="84" t="s">
        <v>123</v>
      </c>
      <c r="C34" s="84" t="s">
        <v>123</v>
      </c>
      <c r="D34" s="84" t="s">
        <v>124</v>
      </c>
      <c r="E34" s="84" t="s">
        <v>124</v>
      </c>
      <c r="F34" s="84" t="s">
        <v>124</v>
      </c>
      <c r="G34" s="84" t="s">
        <v>124</v>
      </c>
      <c r="H34" s="84" t="s">
        <v>124</v>
      </c>
      <c r="I34" s="109" t="s">
        <v>36</v>
      </c>
      <c r="J34" s="109" t="s">
        <v>36</v>
      </c>
      <c r="K34" s="84" t="s">
        <v>123</v>
      </c>
      <c r="L34" s="84" t="s">
        <v>124</v>
      </c>
      <c r="M34" s="84" t="s">
        <v>124</v>
      </c>
      <c r="N34" s="151" t="s">
        <v>124</v>
      </c>
      <c r="O34" s="151" t="s">
        <v>763</v>
      </c>
      <c r="P34" s="82" t="s">
        <v>124</v>
      </c>
    </row>
    <row r="35" spans="1:16" s="27" customFormat="1" ht="11.25" thickBot="1">
      <c r="A35" s="96" t="s">
        <v>60</v>
      </c>
      <c r="B35" s="97" t="s">
        <v>36</v>
      </c>
      <c r="C35" s="97" t="s">
        <v>36</v>
      </c>
      <c r="D35" s="97" t="s">
        <v>36</v>
      </c>
      <c r="E35" s="97" t="s">
        <v>36</v>
      </c>
      <c r="F35" s="97" t="s">
        <v>36</v>
      </c>
      <c r="G35" s="97" t="s">
        <v>40</v>
      </c>
      <c r="H35" s="97" t="s">
        <v>36</v>
      </c>
      <c r="I35" s="110" t="s">
        <v>36</v>
      </c>
      <c r="J35" s="110" t="s">
        <v>36</v>
      </c>
      <c r="K35" s="97" t="s">
        <v>36</v>
      </c>
      <c r="L35" s="97" t="s">
        <v>36</v>
      </c>
      <c r="M35" s="97" t="s">
        <v>36</v>
      </c>
      <c r="N35" s="153"/>
      <c r="O35" s="153" t="s">
        <v>36</v>
      </c>
      <c r="P35" s="111" t="s">
        <v>40</v>
      </c>
    </row>
    <row r="36" spans="1:16" ht="13.5" thickBot="1">
      <c r="A36" s="32" t="s">
        <v>601</v>
      </c>
      <c r="B36" s="46"/>
      <c r="C36" s="46"/>
      <c r="D36" s="46"/>
      <c r="E36" s="46"/>
      <c r="F36" s="35"/>
      <c r="G36" s="35"/>
      <c r="H36" s="35"/>
      <c r="I36" s="50"/>
      <c r="J36" s="50"/>
      <c r="K36" s="35"/>
      <c r="L36" s="35"/>
      <c r="M36" s="46"/>
      <c r="N36" s="35"/>
      <c r="O36" s="35"/>
      <c r="P36" s="36"/>
    </row>
    <row r="37" spans="1:16" s="27" customFormat="1" ht="11.25" thickBot="1">
      <c r="A37" s="89" t="s">
        <v>61</v>
      </c>
      <c r="B37" s="90" t="s">
        <v>36</v>
      </c>
      <c r="C37" s="90" t="s">
        <v>36</v>
      </c>
      <c r="D37" s="90" t="s">
        <v>40</v>
      </c>
      <c r="E37" s="90" t="s">
        <v>40</v>
      </c>
      <c r="F37" s="90" t="s">
        <v>40</v>
      </c>
      <c r="G37" s="90"/>
      <c r="H37" s="90" t="s">
        <v>40</v>
      </c>
      <c r="I37" s="90" t="s">
        <v>36</v>
      </c>
      <c r="J37" s="90" t="s">
        <v>36</v>
      </c>
      <c r="K37" s="90" t="s">
        <v>790</v>
      </c>
      <c r="L37" s="90" t="s">
        <v>36</v>
      </c>
      <c r="M37" s="90" t="s">
        <v>36</v>
      </c>
      <c r="N37" s="148" t="s">
        <v>36</v>
      </c>
      <c r="O37" s="148" t="s">
        <v>40</v>
      </c>
      <c r="P37" s="91" t="s">
        <v>36</v>
      </c>
    </row>
    <row r="38" spans="1:16" s="27" customFormat="1" ht="11.25" thickBot="1">
      <c r="A38" s="112" t="s">
        <v>711</v>
      </c>
      <c r="B38" s="84" t="s">
        <v>36</v>
      </c>
      <c r="C38" s="84" t="s">
        <v>36</v>
      </c>
      <c r="D38" s="84" t="s">
        <v>40</v>
      </c>
      <c r="E38" s="84" t="s">
        <v>40</v>
      </c>
      <c r="F38" s="84" t="s">
        <v>40</v>
      </c>
      <c r="G38" s="84"/>
      <c r="H38" s="84" t="s">
        <v>40</v>
      </c>
      <c r="I38" s="84" t="s">
        <v>40</v>
      </c>
      <c r="J38" s="84" t="s">
        <v>40</v>
      </c>
      <c r="K38" s="84"/>
      <c r="L38" s="84" t="s">
        <v>40</v>
      </c>
      <c r="M38" s="84" t="s">
        <v>40</v>
      </c>
      <c r="N38" s="151"/>
      <c r="O38" s="148" t="s">
        <v>40</v>
      </c>
      <c r="P38" s="82"/>
    </row>
    <row r="39" spans="1:16" s="27" customFormat="1" ht="11.25" thickBot="1">
      <c r="A39" s="77" t="s">
        <v>62</v>
      </c>
      <c r="B39" s="84" t="s">
        <v>36</v>
      </c>
      <c r="C39" s="84" t="s">
        <v>36</v>
      </c>
      <c r="D39" s="84" t="s">
        <v>40</v>
      </c>
      <c r="E39" s="84" t="s">
        <v>40</v>
      </c>
      <c r="F39" s="84" t="s">
        <v>40</v>
      </c>
      <c r="G39" s="84" t="s">
        <v>36</v>
      </c>
      <c r="H39" s="84" t="s">
        <v>40</v>
      </c>
      <c r="I39" s="84" t="s">
        <v>36</v>
      </c>
      <c r="J39" s="84" t="s">
        <v>36</v>
      </c>
      <c r="K39" s="90" t="s">
        <v>790</v>
      </c>
      <c r="L39" s="84" t="s">
        <v>36</v>
      </c>
      <c r="M39" s="84" t="s">
        <v>36</v>
      </c>
      <c r="N39" s="151"/>
      <c r="O39" s="148" t="s">
        <v>40</v>
      </c>
      <c r="P39" s="82" t="s">
        <v>36</v>
      </c>
    </row>
    <row r="40" spans="1:16" s="27" customFormat="1" ht="11.25" thickBot="1">
      <c r="A40" s="77" t="s">
        <v>63</v>
      </c>
      <c r="B40" s="84" t="s">
        <v>36</v>
      </c>
      <c r="C40" s="84" t="s">
        <v>36</v>
      </c>
      <c r="D40" s="84" t="s">
        <v>40</v>
      </c>
      <c r="E40" s="84" t="s">
        <v>40</v>
      </c>
      <c r="F40" s="84" t="s">
        <v>40</v>
      </c>
      <c r="G40" s="84"/>
      <c r="H40" s="84" t="s">
        <v>40</v>
      </c>
      <c r="I40" s="84" t="s">
        <v>36</v>
      </c>
      <c r="J40" s="84" t="s">
        <v>36</v>
      </c>
      <c r="K40" s="84" t="s">
        <v>40</v>
      </c>
      <c r="L40" s="84" t="s">
        <v>36</v>
      </c>
      <c r="M40" s="84" t="s">
        <v>36</v>
      </c>
      <c r="N40" s="151"/>
      <c r="O40" s="148" t="s">
        <v>40</v>
      </c>
      <c r="P40" s="82"/>
    </row>
    <row r="41" spans="1:16" s="27" customFormat="1" ht="11.25" thickBot="1">
      <c r="A41" s="77" t="s">
        <v>64</v>
      </c>
      <c r="B41" s="84" t="s">
        <v>40</v>
      </c>
      <c r="C41" s="84" t="s">
        <v>40</v>
      </c>
      <c r="D41" s="84" t="s">
        <v>40</v>
      </c>
      <c r="E41" s="84" t="s">
        <v>40</v>
      </c>
      <c r="F41" s="84" t="s">
        <v>40</v>
      </c>
      <c r="G41" s="84"/>
      <c r="H41" s="84" t="s">
        <v>40</v>
      </c>
      <c r="I41" s="84" t="s">
        <v>36</v>
      </c>
      <c r="J41" s="84" t="s">
        <v>36</v>
      </c>
      <c r="K41" s="90" t="s">
        <v>790</v>
      </c>
      <c r="L41" s="84" t="s">
        <v>36</v>
      </c>
      <c r="M41" s="84" t="s">
        <v>36</v>
      </c>
      <c r="N41" s="151"/>
      <c r="O41" s="148" t="s">
        <v>40</v>
      </c>
      <c r="P41" s="82" t="s">
        <v>36</v>
      </c>
    </row>
    <row r="42" spans="1:16" s="27" customFormat="1" ht="11.25" thickBot="1">
      <c r="A42" s="77" t="s">
        <v>65</v>
      </c>
      <c r="B42" s="84" t="s">
        <v>36</v>
      </c>
      <c r="C42" s="84" t="s">
        <v>36</v>
      </c>
      <c r="D42" s="84" t="s">
        <v>40</v>
      </c>
      <c r="E42" s="84" t="s">
        <v>40</v>
      </c>
      <c r="F42" s="84" t="s">
        <v>40</v>
      </c>
      <c r="G42" s="84"/>
      <c r="H42" s="84" t="s">
        <v>40</v>
      </c>
      <c r="I42" s="109" t="s">
        <v>40</v>
      </c>
      <c r="J42" s="109" t="s">
        <v>40</v>
      </c>
      <c r="K42" s="84" t="s">
        <v>40</v>
      </c>
      <c r="L42" s="84" t="s">
        <v>40</v>
      </c>
      <c r="M42" s="84" t="s">
        <v>40</v>
      </c>
      <c r="N42" s="151"/>
      <c r="O42" s="148" t="s">
        <v>40</v>
      </c>
      <c r="P42" s="82"/>
    </row>
    <row r="43" spans="1:16" s="27" customFormat="1" ht="11.25" thickBot="1">
      <c r="A43" s="77" t="s">
        <v>66</v>
      </c>
      <c r="B43" s="84" t="s">
        <v>36</v>
      </c>
      <c r="C43" s="84" t="s">
        <v>36</v>
      </c>
      <c r="D43" s="84" t="s">
        <v>36</v>
      </c>
      <c r="E43" s="84" t="s">
        <v>36</v>
      </c>
      <c r="F43" s="84" t="s">
        <v>36</v>
      </c>
      <c r="G43" s="84" t="s">
        <v>36</v>
      </c>
      <c r="H43" s="84" t="s">
        <v>36</v>
      </c>
      <c r="I43" s="109" t="s">
        <v>36</v>
      </c>
      <c r="J43" s="109" t="s">
        <v>36</v>
      </c>
      <c r="K43" s="84" t="s">
        <v>36</v>
      </c>
      <c r="L43" s="84" t="s">
        <v>36</v>
      </c>
      <c r="M43" s="84" t="s">
        <v>36</v>
      </c>
      <c r="N43" s="151" t="s">
        <v>36</v>
      </c>
      <c r="O43" s="148" t="s">
        <v>40</v>
      </c>
      <c r="P43" s="82" t="s">
        <v>36</v>
      </c>
    </row>
    <row r="44" spans="1:16" s="27" customFormat="1" ht="11.25" thickBot="1">
      <c r="A44" s="77" t="s">
        <v>67</v>
      </c>
      <c r="B44" s="84" t="s">
        <v>36</v>
      </c>
      <c r="C44" s="84" t="s">
        <v>36</v>
      </c>
      <c r="D44" s="84" t="s">
        <v>36</v>
      </c>
      <c r="E44" s="84" t="s">
        <v>36</v>
      </c>
      <c r="F44" s="84" t="s">
        <v>36</v>
      </c>
      <c r="G44" s="84" t="s">
        <v>40</v>
      </c>
      <c r="H44" s="84" t="s">
        <v>36</v>
      </c>
      <c r="I44" s="109" t="s">
        <v>36</v>
      </c>
      <c r="J44" s="109" t="s">
        <v>36</v>
      </c>
      <c r="K44" s="84" t="s">
        <v>36</v>
      </c>
      <c r="L44" s="84" t="s">
        <v>36</v>
      </c>
      <c r="M44" s="84" t="s">
        <v>36</v>
      </c>
      <c r="N44" s="151" t="s">
        <v>36</v>
      </c>
      <c r="O44" s="148" t="s">
        <v>40</v>
      </c>
      <c r="P44" s="82" t="s">
        <v>36</v>
      </c>
    </row>
    <row r="45" spans="1:16" s="7" customFormat="1" ht="13.5" thickBot="1">
      <c r="A45" s="32" t="s">
        <v>68</v>
      </c>
      <c r="B45" s="46"/>
      <c r="C45" s="46"/>
      <c r="D45" s="46"/>
      <c r="E45" s="46"/>
      <c r="F45" s="35"/>
      <c r="G45" s="35"/>
      <c r="H45" s="35"/>
      <c r="I45" s="50"/>
      <c r="J45" s="50"/>
      <c r="K45" s="35"/>
      <c r="L45" s="35"/>
      <c r="M45" s="46"/>
      <c r="N45" s="35"/>
      <c r="O45" s="35"/>
      <c r="P45" s="36"/>
    </row>
    <row r="46" spans="1:16" s="31" customFormat="1" ht="21">
      <c r="A46" s="113" t="s">
        <v>69</v>
      </c>
      <c r="B46" s="114" t="s">
        <v>36</v>
      </c>
      <c r="C46" s="114" t="s">
        <v>36</v>
      </c>
      <c r="D46" s="114" t="s">
        <v>36</v>
      </c>
      <c r="E46" s="114" t="s">
        <v>36</v>
      </c>
      <c r="F46" s="114" t="s">
        <v>36</v>
      </c>
      <c r="G46" s="114" t="s">
        <v>40</v>
      </c>
      <c r="H46" s="114" t="s">
        <v>36</v>
      </c>
      <c r="I46" s="114" t="s">
        <v>825</v>
      </c>
      <c r="J46" s="114" t="s">
        <v>825</v>
      </c>
      <c r="K46" s="114" t="s">
        <v>163</v>
      </c>
      <c r="L46" s="114" t="s">
        <v>40</v>
      </c>
      <c r="M46" s="114" t="s">
        <v>40</v>
      </c>
      <c r="N46" s="154" t="s">
        <v>943</v>
      </c>
      <c r="O46" s="154" t="s">
        <v>772</v>
      </c>
      <c r="P46" s="115" t="s">
        <v>40</v>
      </c>
    </row>
    <row r="47" spans="1:16" s="27" customFormat="1" ht="10.5">
      <c r="A47" s="112" t="s">
        <v>211</v>
      </c>
      <c r="B47" s="84" t="s">
        <v>129</v>
      </c>
      <c r="C47" s="84" t="s">
        <v>129</v>
      </c>
      <c r="D47" s="84" t="s">
        <v>40</v>
      </c>
      <c r="E47" s="84" t="s">
        <v>40</v>
      </c>
      <c r="F47" s="84" t="s">
        <v>40</v>
      </c>
      <c r="G47" s="84" t="s">
        <v>315</v>
      </c>
      <c r="H47" s="84" t="s">
        <v>40</v>
      </c>
      <c r="I47" s="84" t="s">
        <v>40</v>
      </c>
      <c r="J47" s="84" t="s">
        <v>40</v>
      </c>
      <c r="K47" s="84" t="s">
        <v>169</v>
      </c>
      <c r="L47" s="84" t="s">
        <v>169</v>
      </c>
      <c r="M47" s="84" t="s">
        <v>169</v>
      </c>
      <c r="N47" s="151" t="s">
        <v>576</v>
      </c>
      <c r="O47" s="151" t="s">
        <v>883</v>
      </c>
      <c r="P47" s="82" t="s">
        <v>576</v>
      </c>
    </row>
    <row r="48" spans="1:16" s="31" customFormat="1" ht="21">
      <c r="A48" s="116" t="s">
        <v>70</v>
      </c>
      <c r="B48" s="102" t="s">
        <v>712</v>
      </c>
      <c r="C48" s="102" t="s">
        <v>712</v>
      </c>
      <c r="D48" s="102" t="s">
        <v>638</v>
      </c>
      <c r="E48" s="102" t="s">
        <v>638</v>
      </c>
      <c r="F48" s="102" t="s">
        <v>638</v>
      </c>
      <c r="G48" s="102" t="s">
        <v>40</v>
      </c>
      <c r="H48" s="102" t="s">
        <v>638</v>
      </c>
      <c r="I48" s="102" t="s">
        <v>623</v>
      </c>
      <c r="J48" s="102" t="s">
        <v>623</v>
      </c>
      <c r="K48" s="102" t="s">
        <v>171</v>
      </c>
      <c r="L48" s="102" t="s">
        <v>134</v>
      </c>
      <c r="M48" s="102" t="s">
        <v>134</v>
      </c>
      <c r="N48" s="155" t="s">
        <v>944</v>
      </c>
      <c r="O48" s="155" t="s">
        <v>772</v>
      </c>
      <c r="P48" s="105" t="s">
        <v>939</v>
      </c>
    </row>
    <row r="49" spans="1:16" s="31" customFormat="1" ht="31.5">
      <c r="A49" s="116" t="s">
        <v>71</v>
      </c>
      <c r="B49" s="102" t="s">
        <v>712</v>
      </c>
      <c r="C49" s="102" t="s">
        <v>712</v>
      </c>
      <c r="D49" s="102" t="s">
        <v>125</v>
      </c>
      <c r="E49" s="102" t="s">
        <v>126</v>
      </c>
      <c r="F49" s="102" t="s">
        <v>127</v>
      </c>
      <c r="G49" s="102" t="s">
        <v>315</v>
      </c>
      <c r="H49" s="102" t="s">
        <v>127</v>
      </c>
      <c r="I49" s="102" t="s">
        <v>826</v>
      </c>
      <c r="J49" s="102" t="s">
        <v>826</v>
      </c>
      <c r="K49" s="84" t="s">
        <v>169</v>
      </c>
      <c r="L49" s="102" t="s">
        <v>576</v>
      </c>
      <c r="M49" s="102" t="s">
        <v>576</v>
      </c>
      <c r="N49" s="155" t="s">
        <v>541</v>
      </c>
      <c r="O49" s="155" t="s">
        <v>883</v>
      </c>
      <c r="P49" s="105" t="s">
        <v>576</v>
      </c>
    </row>
    <row r="50" spans="1:16" s="27" customFormat="1" ht="11.25" thickBot="1">
      <c r="A50" s="117" t="s">
        <v>72</v>
      </c>
      <c r="B50" s="97" t="s">
        <v>621</v>
      </c>
      <c r="C50" s="97" t="s">
        <v>621</v>
      </c>
      <c r="D50" s="97" t="s">
        <v>643</v>
      </c>
      <c r="E50" s="97" t="s">
        <v>643</v>
      </c>
      <c r="F50" s="97" t="s">
        <v>643</v>
      </c>
      <c r="G50" s="97" t="s">
        <v>315</v>
      </c>
      <c r="H50" s="97" t="s">
        <v>643</v>
      </c>
      <c r="I50" s="97" t="s">
        <v>643</v>
      </c>
      <c r="J50" s="97" t="s">
        <v>643</v>
      </c>
      <c r="K50" s="97" t="s">
        <v>169</v>
      </c>
      <c r="L50" s="84" t="s">
        <v>169</v>
      </c>
      <c r="M50" s="84" t="s">
        <v>169</v>
      </c>
      <c r="N50" s="156" t="s">
        <v>576</v>
      </c>
      <c r="O50" s="156" t="s">
        <v>883</v>
      </c>
      <c r="P50" s="111" t="s">
        <v>576</v>
      </c>
    </row>
    <row r="51" spans="1:16" s="7" customFormat="1" ht="13.5" thickBot="1">
      <c r="A51" s="32" t="s">
        <v>73</v>
      </c>
      <c r="B51" s="46"/>
      <c r="C51" s="46"/>
      <c r="D51" s="46"/>
      <c r="E51" s="46"/>
      <c r="F51" s="35"/>
      <c r="G51" s="35"/>
      <c r="H51" s="35"/>
      <c r="I51" s="50"/>
      <c r="J51" s="50"/>
      <c r="K51" s="35"/>
      <c r="L51" s="35"/>
      <c r="M51" s="46"/>
      <c r="N51" s="35"/>
      <c r="O51" s="35"/>
      <c r="P51" s="36"/>
    </row>
    <row r="52" spans="1:16" s="27" customFormat="1" ht="10.5">
      <c r="A52" s="89" t="s">
        <v>603</v>
      </c>
      <c r="B52" s="90" t="s">
        <v>36</v>
      </c>
      <c r="C52" s="90" t="s">
        <v>36</v>
      </c>
      <c r="D52" s="90" t="s">
        <v>40</v>
      </c>
      <c r="E52" s="90" t="s">
        <v>40</v>
      </c>
      <c r="F52" s="90" t="s">
        <v>40</v>
      </c>
      <c r="G52" s="90" t="s">
        <v>40</v>
      </c>
      <c r="H52" s="90" t="s">
        <v>40</v>
      </c>
      <c r="I52" s="90" t="s">
        <v>40</v>
      </c>
      <c r="J52" s="90" t="s">
        <v>40</v>
      </c>
      <c r="K52" s="103" t="s">
        <v>54</v>
      </c>
      <c r="L52" s="90" t="s">
        <v>206</v>
      </c>
      <c r="M52" s="90" t="s">
        <v>206</v>
      </c>
      <c r="N52" s="148" t="s">
        <v>40</v>
      </c>
      <c r="O52" s="148" t="s">
        <v>40</v>
      </c>
      <c r="P52" s="91" t="s">
        <v>40</v>
      </c>
    </row>
    <row r="53" spans="1:16" s="27" customFormat="1" ht="10.5">
      <c r="A53" s="77" t="s">
        <v>74</v>
      </c>
      <c r="B53" s="84" t="s">
        <v>36</v>
      </c>
      <c r="C53" s="84" t="s">
        <v>36</v>
      </c>
      <c r="D53" s="84" t="s">
        <v>40</v>
      </c>
      <c r="E53" s="84" t="s">
        <v>40</v>
      </c>
      <c r="F53" s="84" t="s">
        <v>36</v>
      </c>
      <c r="G53" s="84" t="s">
        <v>40</v>
      </c>
      <c r="H53" s="84" t="s">
        <v>36</v>
      </c>
      <c r="I53" s="84" t="s">
        <v>40</v>
      </c>
      <c r="J53" s="84" t="s">
        <v>40</v>
      </c>
      <c r="K53" s="84" t="s">
        <v>815</v>
      </c>
      <c r="L53" s="84" t="s">
        <v>40</v>
      </c>
      <c r="M53" s="84" t="s">
        <v>40</v>
      </c>
      <c r="N53" s="151" t="s">
        <v>36</v>
      </c>
      <c r="O53" s="151" t="s">
        <v>40</v>
      </c>
      <c r="P53" s="82" t="s">
        <v>40</v>
      </c>
    </row>
    <row r="54" spans="1:16" s="31" customFormat="1" ht="21">
      <c r="A54" s="101" t="s">
        <v>34</v>
      </c>
      <c r="B54" s="102" t="s">
        <v>36</v>
      </c>
      <c r="C54" s="102" t="s">
        <v>36</v>
      </c>
      <c r="D54" s="102" t="s">
        <v>135</v>
      </c>
      <c r="E54" s="102" t="s">
        <v>135</v>
      </c>
      <c r="F54" s="102" t="s">
        <v>135</v>
      </c>
      <c r="G54" s="102" t="s">
        <v>40</v>
      </c>
      <c r="H54" s="102" t="s">
        <v>135</v>
      </c>
      <c r="I54" s="102" t="s">
        <v>40</v>
      </c>
      <c r="J54" s="102" t="s">
        <v>40</v>
      </c>
      <c r="K54" s="102" t="s">
        <v>810</v>
      </c>
      <c r="L54" s="102" t="s">
        <v>75</v>
      </c>
      <c r="M54" s="102" t="s">
        <v>75</v>
      </c>
      <c r="N54" s="155" t="s">
        <v>856</v>
      </c>
      <c r="O54" s="155" t="s">
        <v>40</v>
      </c>
      <c r="P54" s="105" t="s">
        <v>40</v>
      </c>
    </row>
    <row r="55" spans="1:16" s="31" customFormat="1" ht="21">
      <c r="A55" s="101" t="s">
        <v>76</v>
      </c>
      <c r="B55" s="102" t="s">
        <v>36</v>
      </c>
      <c r="C55" s="102" t="s">
        <v>36</v>
      </c>
      <c r="D55" s="102" t="s">
        <v>40</v>
      </c>
      <c r="E55" s="102" t="s">
        <v>844</v>
      </c>
      <c r="F55" s="102" t="s">
        <v>225</v>
      </c>
      <c r="G55" s="102" t="s">
        <v>40</v>
      </c>
      <c r="H55" s="102" t="s">
        <v>225</v>
      </c>
      <c r="I55" s="102" t="s">
        <v>824</v>
      </c>
      <c r="J55" s="102" t="s">
        <v>824</v>
      </c>
      <c r="K55" s="102" t="s">
        <v>165</v>
      </c>
      <c r="L55" s="102" t="s">
        <v>40</v>
      </c>
      <c r="M55" s="102" t="s">
        <v>77</v>
      </c>
      <c r="N55" s="155" t="s">
        <v>36</v>
      </c>
      <c r="O55" s="155" t="s">
        <v>234</v>
      </c>
      <c r="P55" s="105" t="s">
        <v>925</v>
      </c>
    </row>
    <row r="56" spans="1:16" s="27" customFormat="1" ht="10.5">
      <c r="A56" s="77" t="s">
        <v>592</v>
      </c>
      <c r="B56" s="84" t="s">
        <v>36</v>
      </c>
      <c r="C56" s="84" t="s">
        <v>36</v>
      </c>
      <c r="D56" s="84" t="s">
        <v>644</v>
      </c>
      <c r="E56" s="84" t="s">
        <v>644</v>
      </c>
      <c r="F56" s="84" t="s">
        <v>644</v>
      </c>
      <c r="G56" s="84" t="s">
        <v>40</v>
      </c>
      <c r="H56" s="84" t="s">
        <v>644</v>
      </c>
      <c r="I56" s="109" t="s">
        <v>611</v>
      </c>
      <c r="J56" s="109" t="s">
        <v>611</v>
      </c>
      <c r="K56" s="84"/>
      <c r="L56" s="84" t="s">
        <v>611</v>
      </c>
      <c r="M56" s="84" t="s">
        <v>611</v>
      </c>
      <c r="N56" s="151"/>
      <c r="O56" s="151" t="s">
        <v>231</v>
      </c>
      <c r="P56" s="82"/>
    </row>
    <row r="57" spans="1:16" s="27" customFormat="1" ht="10.5">
      <c r="A57" s="77" t="s">
        <v>546</v>
      </c>
      <c r="B57" s="84" t="s">
        <v>78</v>
      </c>
      <c r="C57" s="84" t="s">
        <v>78</v>
      </c>
      <c r="D57" s="84" t="s">
        <v>610</v>
      </c>
      <c r="E57" s="84" t="s">
        <v>610</v>
      </c>
      <c r="F57" s="84" t="s">
        <v>610</v>
      </c>
      <c r="G57" s="84" t="s">
        <v>610</v>
      </c>
      <c r="H57" s="84" t="s">
        <v>610</v>
      </c>
      <c r="I57" s="84" t="s">
        <v>713</v>
      </c>
      <c r="J57" s="84" t="s">
        <v>713</v>
      </c>
      <c r="K57" s="84" t="s">
        <v>78</v>
      </c>
      <c r="L57" s="84" t="s">
        <v>713</v>
      </c>
      <c r="M57" s="84" t="s">
        <v>713</v>
      </c>
      <c r="N57" s="151" t="s">
        <v>610</v>
      </c>
      <c r="O57" s="151" t="s">
        <v>40</v>
      </c>
      <c r="P57" s="82" t="s">
        <v>610</v>
      </c>
    </row>
    <row r="58" spans="1:16" s="27" customFormat="1" ht="11.25" thickBot="1">
      <c r="A58" s="77" t="s">
        <v>79</v>
      </c>
      <c r="B58" s="84" t="s">
        <v>593</v>
      </c>
      <c r="C58" s="84" t="s">
        <v>593</v>
      </c>
      <c r="D58" s="84" t="s">
        <v>36</v>
      </c>
      <c r="E58" s="84" t="s">
        <v>36</v>
      </c>
      <c r="F58" s="84" t="s">
        <v>36</v>
      </c>
      <c r="G58" s="84" t="s">
        <v>40</v>
      </c>
      <c r="H58" s="84" t="s">
        <v>36</v>
      </c>
      <c r="I58" s="84" t="s">
        <v>36</v>
      </c>
      <c r="J58" s="84" t="s">
        <v>36</v>
      </c>
      <c r="K58" s="84" t="s">
        <v>36</v>
      </c>
      <c r="L58" s="84" t="s">
        <v>36</v>
      </c>
      <c r="M58" s="84" t="s">
        <v>36</v>
      </c>
      <c r="N58" s="151" t="s">
        <v>36</v>
      </c>
      <c r="O58" s="151"/>
      <c r="P58" s="82" t="s">
        <v>40</v>
      </c>
    </row>
    <row r="59" spans="1:16" s="25" customFormat="1" ht="13.5" thickBot="1">
      <c r="A59" s="37" t="s">
        <v>23</v>
      </c>
      <c r="B59" s="47"/>
      <c r="C59" s="47"/>
      <c r="D59" s="47"/>
      <c r="E59" s="47"/>
      <c r="F59" s="38"/>
      <c r="G59" s="38"/>
      <c r="H59" s="38"/>
      <c r="I59" s="47"/>
      <c r="J59" s="47"/>
      <c r="K59" s="38"/>
      <c r="L59" s="38"/>
      <c r="M59" s="47"/>
      <c r="N59" s="38"/>
      <c r="O59" s="38"/>
      <c r="P59" s="39"/>
    </row>
    <row r="60" spans="1:16" s="54" customFormat="1" ht="84">
      <c r="A60" s="118" t="s">
        <v>612</v>
      </c>
      <c r="B60" s="119" t="s">
        <v>614</v>
      </c>
      <c r="C60" s="119" t="s">
        <v>614</v>
      </c>
      <c r="D60" s="119" t="s">
        <v>130</v>
      </c>
      <c r="E60" s="119" t="s">
        <v>130</v>
      </c>
      <c r="F60" s="119" t="s">
        <v>130</v>
      </c>
      <c r="G60" s="119"/>
      <c r="H60" s="119" t="s">
        <v>130</v>
      </c>
      <c r="I60" s="119" t="s">
        <v>832</v>
      </c>
      <c r="J60" s="119" t="s">
        <v>832</v>
      </c>
      <c r="K60" s="119" t="s">
        <v>170</v>
      </c>
      <c r="L60" s="119" t="s">
        <v>613</v>
      </c>
      <c r="M60" s="119" t="s">
        <v>613</v>
      </c>
      <c r="N60" s="157"/>
      <c r="O60" s="157" t="s">
        <v>764</v>
      </c>
      <c r="P60" s="120" t="s">
        <v>929</v>
      </c>
    </row>
    <row r="61" spans="1:16" s="54" customFormat="1" ht="42">
      <c r="A61" s="121" t="s">
        <v>80</v>
      </c>
      <c r="B61" s="107" t="s">
        <v>36</v>
      </c>
      <c r="C61" s="107" t="s">
        <v>36</v>
      </c>
      <c r="D61" s="107" t="s">
        <v>131</v>
      </c>
      <c r="E61" s="107" t="s">
        <v>131</v>
      </c>
      <c r="F61" s="107" t="s">
        <v>131</v>
      </c>
      <c r="G61" s="107"/>
      <c r="H61" s="107" t="s">
        <v>131</v>
      </c>
      <c r="I61" s="107" t="s">
        <v>830</v>
      </c>
      <c r="J61" s="107" t="s">
        <v>830</v>
      </c>
      <c r="K61" s="107" t="s">
        <v>172</v>
      </c>
      <c r="L61" s="107" t="s">
        <v>207</v>
      </c>
      <c r="M61" s="107" t="s">
        <v>207</v>
      </c>
      <c r="N61" s="158" t="s">
        <v>36</v>
      </c>
      <c r="O61" s="158" t="s">
        <v>883</v>
      </c>
      <c r="P61" s="108" t="s">
        <v>930</v>
      </c>
    </row>
    <row r="62" spans="1:16" s="31" customFormat="1" ht="31.5">
      <c r="A62" s="101" t="s">
        <v>555</v>
      </c>
      <c r="B62" s="102" t="s">
        <v>650</v>
      </c>
      <c r="C62" s="102" t="s">
        <v>650</v>
      </c>
      <c r="D62" s="102" t="s">
        <v>650</v>
      </c>
      <c r="E62" s="102" t="s">
        <v>650</v>
      </c>
      <c r="F62" s="102" t="s">
        <v>650</v>
      </c>
      <c r="G62" s="102" t="s">
        <v>650</v>
      </c>
      <c r="H62" s="102" t="s">
        <v>627</v>
      </c>
      <c r="I62" s="102" t="s">
        <v>625</v>
      </c>
      <c r="J62" s="102" t="s">
        <v>625</v>
      </c>
      <c r="K62" s="102" t="s">
        <v>160</v>
      </c>
      <c r="L62" s="102" t="s">
        <v>556</v>
      </c>
      <c r="M62" s="102" t="s">
        <v>556</v>
      </c>
      <c r="N62" s="155" t="s">
        <v>854</v>
      </c>
      <c r="O62" s="155" t="s">
        <v>209</v>
      </c>
      <c r="P62" s="105" t="s">
        <v>556</v>
      </c>
    </row>
    <row r="63" spans="1:16" s="31" customFormat="1" ht="42">
      <c r="A63" s="101" t="s">
        <v>557</v>
      </c>
      <c r="B63" s="102" t="s">
        <v>650</v>
      </c>
      <c r="C63" s="102" t="s">
        <v>650</v>
      </c>
      <c r="D63" s="102" t="s">
        <v>650</v>
      </c>
      <c r="E63" s="102" t="s">
        <v>650</v>
      </c>
      <c r="F63" s="102" t="s">
        <v>650</v>
      </c>
      <c r="G63" s="102" t="s">
        <v>650</v>
      </c>
      <c r="H63" s="102" t="s">
        <v>650</v>
      </c>
      <c r="I63" s="102" t="s">
        <v>542</v>
      </c>
      <c r="J63" s="102" t="s">
        <v>542</v>
      </c>
      <c r="K63" s="102" t="s">
        <v>137</v>
      </c>
      <c r="L63" s="102" t="s">
        <v>558</v>
      </c>
      <c r="M63" s="102" t="s">
        <v>558</v>
      </c>
      <c r="N63" s="155" t="s">
        <v>855</v>
      </c>
      <c r="O63" s="155" t="s">
        <v>757</v>
      </c>
      <c r="P63" s="105" t="s">
        <v>936</v>
      </c>
    </row>
    <row r="64" spans="1:16" s="31" customFormat="1" ht="42">
      <c r="A64" s="101" t="s">
        <v>332</v>
      </c>
      <c r="B64" s="102" t="s">
        <v>36</v>
      </c>
      <c r="C64" s="102" t="s">
        <v>36</v>
      </c>
      <c r="D64" s="102" t="s">
        <v>628</v>
      </c>
      <c r="E64" s="102" t="s">
        <v>628</v>
      </c>
      <c r="F64" s="102" t="s">
        <v>628</v>
      </c>
      <c r="G64" s="102" t="s">
        <v>40</v>
      </c>
      <c r="H64" s="102" t="s">
        <v>628</v>
      </c>
      <c r="I64" s="102" t="s">
        <v>626</v>
      </c>
      <c r="J64" s="102" t="s">
        <v>626</v>
      </c>
      <c r="K64" s="102" t="s">
        <v>138</v>
      </c>
      <c r="L64" s="102" t="s">
        <v>559</v>
      </c>
      <c r="M64" s="102" t="s">
        <v>559</v>
      </c>
      <c r="N64" s="155" t="s">
        <v>861</v>
      </c>
      <c r="O64" s="155" t="s">
        <v>756</v>
      </c>
      <c r="P64" s="105" t="s">
        <v>917</v>
      </c>
    </row>
    <row r="65" spans="1:16" s="28" customFormat="1" ht="31.5" customHeight="1">
      <c r="A65" s="77" t="s">
        <v>655</v>
      </c>
      <c r="B65" s="84" t="s">
        <v>212</v>
      </c>
      <c r="C65" s="84" t="s">
        <v>692</v>
      </c>
      <c r="D65" s="84" t="s">
        <v>656</v>
      </c>
      <c r="E65" s="84" t="s">
        <v>656</v>
      </c>
      <c r="F65" s="84" t="s">
        <v>656</v>
      </c>
      <c r="G65" s="84"/>
      <c r="H65" s="84" t="s">
        <v>656</v>
      </c>
      <c r="I65" s="84" t="s">
        <v>657</v>
      </c>
      <c r="J65" s="84" t="s">
        <v>657</v>
      </c>
      <c r="K65" s="84" t="s">
        <v>142</v>
      </c>
      <c r="L65" s="85" t="s">
        <v>694</v>
      </c>
      <c r="M65" s="85" t="s">
        <v>561</v>
      </c>
      <c r="N65" s="159"/>
      <c r="O65" s="245" t="s">
        <v>758</v>
      </c>
      <c r="P65" s="105" t="s">
        <v>918</v>
      </c>
    </row>
    <row r="66" spans="1:16" s="31" customFormat="1" ht="52.5">
      <c r="A66" s="101" t="s">
        <v>714</v>
      </c>
      <c r="B66" s="102" t="s">
        <v>78</v>
      </c>
      <c r="C66" s="102" t="s">
        <v>36</v>
      </c>
      <c r="D66" s="102" t="s">
        <v>715</v>
      </c>
      <c r="E66" s="102" t="s">
        <v>715</v>
      </c>
      <c r="F66" s="102" t="s">
        <v>715</v>
      </c>
      <c r="G66" s="102" t="s">
        <v>610</v>
      </c>
      <c r="H66" s="102" t="s">
        <v>715</v>
      </c>
      <c r="I66" s="102" t="s">
        <v>36</v>
      </c>
      <c r="J66" s="102" t="s">
        <v>36</v>
      </c>
      <c r="K66" s="102" t="s">
        <v>837</v>
      </c>
      <c r="L66" s="102" t="s">
        <v>715</v>
      </c>
      <c r="M66" s="102" t="s">
        <v>715</v>
      </c>
      <c r="N66" s="155" t="s">
        <v>78</v>
      </c>
      <c r="O66" s="155"/>
      <c r="P66" s="122" t="s">
        <v>916</v>
      </c>
    </row>
    <row r="67" spans="1:16" s="27" customFormat="1" ht="21">
      <c r="A67" s="77" t="s">
        <v>562</v>
      </c>
      <c r="B67" s="84" t="s">
        <v>591</v>
      </c>
      <c r="C67" s="84" t="s">
        <v>591</v>
      </c>
      <c r="D67" s="84" t="s">
        <v>645</v>
      </c>
      <c r="E67" s="84" t="s">
        <v>645</v>
      </c>
      <c r="F67" s="84" t="s">
        <v>645</v>
      </c>
      <c r="G67" s="84" t="s">
        <v>591</v>
      </c>
      <c r="H67" s="84" t="s">
        <v>645</v>
      </c>
      <c r="I67" s="84" t="s">
        <v>616</v>
      </c>
      <c r="J67" s="84" t="s">
        <v>616</v>
      </c>
      <c r="K67" s="84" t="s">
        <v>591</v>
      </c>
      <c r="L67" s="84" t="s">
        <v>36</v>
      </c>
      <c r="M67" s="84" t="s">
        <v>36</v>
      </c>
      <c r="N67" s="151" t="s">
        <v>591</v>
      </c>
      <c r="O67" s="155" t="s">
        <v>235</v>
      </c>
      <c r="P67" s="82"/>
    </row>
    <row r="68" spans="1:16" s="29" customFormat="1" ht="10.5">
      <c r="A68" s="77" t="s">
        <v>716</v>
      </c>
      <c r="B68" s="84" t="s">
        <v>36</v>
      </c>
      <c r="C68" s="84" t="s">
        <v>36</v>
      </c>
      <c r="D68" s="84" t="s">
        <v>36</v>
      </c>
      <c r="E68" s="84" t="s">
        <v>36</v>
      </c>
      <c r="F68" s="84" t="s">
        <v>36</v>
      </c>
      <c r="G68" s="84" t="s">
        <v>36</v>
      </c>
      <c r="H68" s="84" t="s">
        <v>36</v>
      </c>
      <c r="I68" s="109" t="s">
        <v>40</v>
      </c>
      <c r="J68" s="109" t="s">
        <v>40</v>
      </c>
      <c r="K68" s="84" t="s">
        <v>36</v>
      </c>
      <c r="L68" s="84" t="s">
        <v>36</v>
      </c>
      <c r="M68" s="84" t="s">
        <v>36</v>
      </c>
      <c r="N68" s="151" t="s">
        <v>36</v>
      </c>
      <c r="O68" s="151" t="s">
        <v>36</v>
      </c>
      <c r="P68" s="82" t="s">
        <v>36</v>
      </c>
    </row>
    <row r="69" spans="1:16" s="27" customFormat="1" ht="21">
      <c r="A69" s="77" t="s">
        <v>599</v>
      </c>
      <c r="B69" s="84" t="s">
        <v>624</v>
      </c>
      <c r="C69" s="84" t="s">
        <v>624</v>
      </c>
      <c r="D69" s="102" t="s">
        <v>646</v>
      </c>
      <c r="E69" s="102" t="s">
        <v>647</v>
      </c>
      <c r="F69" s="102" t="s">
        <v>648</v>
      </c>
      <c r="G69" s="102" t="s">
        <v>40</v>
      </c>
      <c r="H69" s="102" t="s">
        <v>648</v>
      </c>
      <c r="I69" s="109" t="s">
        <v>624</v>
      </c>
      <c r="J69" s="109" t="s">
        <v>624</v>
      </c>
      <c r="K69" s="84"/>
      <c r="L69" s="84" t="s">
        <v>563</v>
      </c>
      <c r="M69" s="84" t="s">
        <v>563</v>
      </c>
      <c r="N69" s="151"/>
      <c r="O69" s="151"/>
      <c r="P69" s="82"/>
    </row>
    <row r="70" spans="1:16" s="31" customFormat="1" ht="53.25" thickBot="1">
      <c r="A70" s="86" t="s">
        <v>33</v>
      </c>
      <c r="B70" s="123" t="s">
        <v>726</v>
      </c>
      <c r="C70" s="123" t="s">
        <v>726</v>
      </c>
      <c r="D70" s="123" t="s">
        <v>609</v>
      </c>
      <c r="E70" s="123" t="s">
        <v>639</v>
      </c>
      <c r="F70" s="123" t="s">
        <v>226</v>
      </c>
      <c r="G70" s="123"/>
      <c r="H70" s="123" t="s">
        <v>226</v>
      </c>
      <c r="I70" s="123" t="s">
        <v>833</v>
      </c>
      <c r="J70" s="123" t="s">
        <v>833</v>
      </c>
      <c r="K70" s="123" t="s">
        <v>817</v>
      </c>
      <c r="L70" s="123" t="s">
        <v>564</v>
      </c>
      <c r="M70" s="123" t="s">
        <v>564</v>
      </c>
      <c r="N70" s="160" t="s">
        <v>564</v>
      </c>
      <c r="O70" s="160" t="s">
        <v>768</v>
      </c>
      <c r="P70" s="124"/>
    </row>
    <row r="71" spans="1:16" s="25" customFormat="1" ht="13.5" thickBot="1">
      <c r="A71" s="37" t="s">
        <v>565</v>
      </c>
      <c r="B71" s="47"/>
      <c r="C71" s="47"/>
      <c r="D71" s="47"/>
      <c r="E71" s="47"/>
      <c r="F71" s="38"/>
      <c r="G71" s="38"/>
      <c r="H71" s="38"/>
      <c r="I71" s="47"/>
      <c r="J71" s="47"/>
      <c r="K71" s="38"/>
      <c r="L71" s="38"/>
      <c r="M71" s="47"/>
      <c r="N71" s="38"/>
      <c r="O71" s="38"/>
      <c r="P71" s="39"/>
    </row>
    <row r="72" spans="1:16" s="31" customFormat="1" ht="21">
      <c r="A72" s="113" t="s">
        <v>658</v>
      </c>
      <c r="B72" s="114" t="s">
        <v>727</v>
      </c>
      <c r="C72" s="114" t="s">
        <v>727</v>
      </c>
      <c r="D72" s="114" t="s">
        <v>659</v>
      </c>
      <c r="E72" s="114" t="s">
        <v>659</v>
      </c>
      <c r="F72" s="114" t="s">
        <v>229</v>
      </c>
      <c r="G72" s="114"/>
      <c r="H72" s="114" t="s">
        <v>229</v>
      </c>
      <c r="I72" s="114" t="s">
        <v>660</v>
      </c>
      <c r="J72" s="114" t="s">
        <v>660</v>
      </c>
      <c r="K72" s="114" t="s">
        <v>143</v>
      </c>
      <c r="L72" s="114" t="s">
        <v>661</v>
      </c>
      <c r="M72" s="114" t="s">
        <v>661</v>
      </c>
      <c r="N72" s="154" t="s">
        <v>860</v>
      </c>
      <c r="O72" s="154" t="s">
        <v>232</v>
      </c>
      <c r="P72" s="115" t="s">
        <v>919</v>
      </c>
    </row>
    <row r="73" spans="1:16" s="27" customFormat="1" ht="10.5">
      <c r="A73" s="77" t="s">
        <v>32</v>
      </c>
      <c r="B73" s="84" t="s">
        <v>78</v>
      </c>
      <c r="C73" s="84" t="s">
        <v>78</v>
      </c>
      <c r="D73" s="84" t="s">
        <v>610</v>
      </c>
      <c r="E73" s="84" t="s">
        <v>78</v>
      </c>
      <c r="F73" s="84" t="s">
        <v>78</v>
      </c>
      <c r="G73" s="84"/>
      <c r="H73" s="84" t="s">
        <v>78</v>
      </c>
      <c r="I73" s="84" t="s">
        <v>78</v>
      </c>
      <c r="J73" s="84" t="s">
        <v>78</v>
      </c>
      <c r="K73" s="84" t="s">
        <v>78</v>
      </c>
      <c r="L73" s="84" t="s">
        <v>610</v>
      </c>
      <c r="M73" s="84" t="s">
        <v>610</v>
      </c>
      <c r="N73" s="151" t="s">
        <v>36</v>
      </c>
      <c r="O73" s="151" t="s">
        <v>883</v>
      </c>
      <c r="P73" s="82" t="s">
        <v>36</v>
      </c>
    </row>
    <row r="74" spans="1:16" s="31" customFormat="1" ht="31.5">
      <c r="A74" s="101" t="s">
        <v>598</v>
      </c>
      <c r="B74" s="102" t="s">
        <v>334</v>
      </c>
      <c r="C74" s="102" t="s">
        <v>605</v>
      </c>
      <c r="D74" s="102" t="s">
        <v>633</v>
      </c>
      <c r="E74" s="102" t="s">
        <v>845</v>
      </c>
      <c r="F74" s="102" t="s">
        <v>845</v>
      </c>
      <c r="G74" s="102" t="s">
        <v>633</v>
      </c>
      <c r="H74" s="102" t="s">
        <v>845</v>
      </c>
      <c r="I74" s="102" t="s">
        <v>617</v>
      </c>
      <c r="J74" s="102" t="s">
        <v>617</v>
      </c>
      <c r="K74" s="102" t="s">
        <v>566</v>
      </c>
      <c r="L74" s="102" t="s">
        <v>566</v>
      </c>
      <c r="M74" s="102" t="s">
        <v>566</v>
      </c>
      <c r="N74" s="155" t="s">
        <v>617</v>
      </c>
      <c r="O74" s="151" t="s">
        <v>883</v>
      </c>
      <c r="P74" s="105" t="s">
        <v>617</v>
      </c>
    </row>
    <row r="75" spans="1:16" s="27" customFormat="1" ht="10.5">
      <c r="A75" s="77" t="s">
        <v>597</v>
      </c>
      <c r="B75" s="84" t="s">
        <v>333</v>
      </c>
      <c r="C75" s="84" t="s">
        <v>604</v>
      </c>
      <c r="D75" s="84" t="s">
        <v>619</v>
      </c>
      <c r="E75" s="84" t="s">
        <v>640</v>
      </c>
      <c r="F75" s="84" t="s">
        <v>641</v>
      </c>
      <c r="G75" s="84" t="s">
        <v>486</v>
      </c>
      <c r="H75" s="84" t="s">
        <v>641</v>
      </c>
      <c r="I75" s="84" t="s">
        <v>619</v>
      </c>
      <c r="J75" s="84" t="s">
        <v>619</v>
      </c>
      <c r="K75" s="84"/>
      <c r="L75" s="84" t="s">
        <v>567</v>
      </c>
      <c r="M75" s="84" t="s">
        <v>567</v>
      </c>
      <c r="N75" s="151" t="s">
        <v>852</v>
      </c>
      <c r="O75" s="151" t="s">
        <v>883</v>
      </c>
      <c r="P75" s="82" t="s">
        <v>937</v>
      </c>
    </row>
    <row r="76" spans="1:16" s="27" customFormat="1" ht="21">
      <c r="A76" s="77" t="s">
        <v>606</v>
      </c>
      <c r="B76" s="84" t="s">
        <v>693</v>
      </c>
      <c r="C76" s="84" t="s">
        <v>693</v>
      </c>
      <c r="D76" s="102" t="s">
        <v>689</v>
      </c>
      <c r="E76" s="102" t="s">
        <v>144</v>
      </c>
      <c r="F76" s="102" t="s">
        <v>144</v>
      </c>
      <c r="G76" s="102" t="s">
        <v>487</v>
      </c>
      <c r="H76" s="102" t="s">
        <v>144</v>
      </c>
      <c r="I76" s="84" t="s">
        <v>618</v>
      </c>
      <c r="J76" s="84" t="s">
        <v>618</v>
      </c>
      <c r="K76" s="84" t="s">
        <v>145</v>
      </c>
      <c r="L76" s="84" t="s">
        <v>607</v>
      </c>
      <c r="M76" s="84" t="s">
        <v>607</v>
      </c>
      <c r="N76" s="151" t="s">
        <v>607</v>
      </c>
      <c r="O76" s="151" t="s">
        <v>883</v>
      </c>
      <c r="P76" s="82" t="s">
        <v>938</v>
      </c>
    </row>
    <row r="77" spans="1:16" s="31" customFormat="1" ht="53.25" thickBot="1">
      <c r="A77" s="86" t="s">
        <v>600</v>
      </c>
      <c r="B77" s="123" t="s">
        <v>695</v>
      </c>
      <c r="C77" s="123" t="s">
        <v>695</v>
      </c>
      <c r="D77" s="123" t="s">
        <v>690</v>
      </c>
      <c r="E77" s="123" t="s">
        <v>690</v>
      </c>
      <c r="F77" s="123" t="s">
        <v>690</v>
      </c>
      <c r="G77" s="123" t="s">
        <v>610</v>
      </c>
      <c r="H77" s="123" t="s">
        <v>690</v>
      </c>
      <c r="I77" s="123" t="s">
        <v>620</v>
      </c>
      <c r="J77" s="123" t="s">
        <v>620</v>
      </c>
      <c r="K77" s="123"/>
      <c r="L77" s="123" t="s">
        <v>568</v>
      </c>
      <c r="M77" s="123" t="s">
        <v>569</v>
      </c>
      <c r="N77" s="160" t="s">
        <v>857</v>
      </c>
      <c r="O77" s="151" t="s">
        <v>883</v>
      </c>
      <c r="P77" s="124" t="s">
        <v>609</v>
      </c>
    </row>
    <row r="78" spans="1:16" ht="13.5" thickBot="1">
      <c r="A78" s="32" t="s">
        <v>543</v>
      </c>
      <c r="B78" s="46"/>
      <c r="C78" s="46"/>
      <c r="D78" s="46"/>
      <c r="E78" s="46"/>
      <c r="F78" s="35"/>
      <c r="G78" s="35"/>
      <c r="H78" s="35"/>
      <c r="I78" s="50"/>
      <c r="J78" s="50"/>
      <c r="K78" s="35"/>
      <c r="L78" s="35"/>
      <c r="M78" s="46"/>
      <c r="N78" s="35"/>
      <c r="O78" s="35"/>
      <c r="P78" s="36"/>
    </row>
    <row r="79" spans="1:16" s="27" customFormat="1" ht="11.25" thickBot="1">
      <c r="A79" s="89" t="s">
        <v>594</v>
      </c>
      <c r="B79" s="90" t="s">
        <v>36</v>
      </c>
      <c r="C79" s="90" t="s">
        <v>36</v>
      </c>
      <c r="D79" s="90" t="s">
        <v>136</v>
      </c>
      <c r="E79" s="90" t="s">
        <v>136</v>
      </c>
      <c r="F79" s="90" t="s">
        <v>136</v>
      </c>
      <c r="G79" s="90" t="s">
        <v>40</v>
      </c>
      <c r="H79" s="90" t="s">
        <v>136</v>
      </c>
      <c r="I79" s="90" t="s">
        <v>36</v>
      </c>
      <c r="J79" s="90" t="s">
        <v>36</v>
      </c>
      <c r="K79" s="90"/>
      <c r="L79" s="90" t="s">
        <v>571</v>
      </c>
      <c r="M79" s="90" t="s">
        <v>570</v>
      </c>
      <c r="N79" s="148" t="s">
        <v>36</v>
      </c>
      <c r="O79" s="148"/>
      <c r="P79" s="91" t="s">
        <v>36</v>
      </c>
    </row>
    <row r="80" spans="1:16" s="27" customFormat="1" ht="11.25" thickBot="1">
      <c r="A80" s="77" t="s">
        <v>595</v>
      </c>
      <c r="B80" s="84" t="s">
        <v>36</v>
      </c>
      <c r="C80" s="84" t="s">
        <v>36</v>
      </c>
      <c r="D80" s="84"/>
      <c r="E80" s="84"/>
      <c r="F80" s="84"/>
      <c r="G80" s="90" t="s">
        <v>40</v>
      </c>
      <c r="H80" s="84"/>
      <c r="I80" s="84" t="s">
        <v>36</v>
      </c>
      <c r="J80" s="84" t="s">
        <v>36</v>
      </c>
      <c r="K80" s="84"/>
      <c r="L80" s="84"/>
      <c r="M80" s="84"/>
      <c r="N80" s="151" t="s">
        <v>40</v>
      </c>
      <c r="O80" s="151" t="s">
        <v>236</v>
      </c>
      <c r="P80" s="82"/>
    </row>
    <row r="81" spans="1:16" s="27" customFormat="1" ht="11.25" thickBot="1">
      <c r="A81" s="77" t="s">
        <v>596</v>
      </c>
      <c r="B81" s="84" t="s">
        <v>36</v>
      </c>
      <c r="C81" s="84" t="s">
        <v>36</v>
      </c>
      <c r="D81" s="84" t="s">
        <v>36</v>
      </c>
      <c r="E81" s="84" t="s">
        <v>36</v>
      </c>
      <c r="F81" s="84" t="s">
        <v>36</v>
      </c>
      <c r="G81" s="90" t="s">
        <v>40</v>
      </c>
      <c r="H81" s="84" t="s">
        <v>36</v>
      </c>
      <c r="I81" s="84" t="s">
        <v>36</v>
      </c>
      <c r="J81" s="84" t="s">
        <v>36</v>
      </c>
      <c r="K81" s="84" t="s">
        <v>36</v>
      </c>
      <c r="L81" s="84" t="s">
        <v>36</v>
      </c>
      <c r="M81" s="84" t="s">
        <v>36</v>
      </c>
      <c r="N81" s="151" t="s">
        <v>36</v>
      </c>
      <c r="O81" s="151" t="s">
        <v>236</v>
      </c>
      <c r="P81" s="82" t="s">
        <v>36</v>
      </c>
    </row>
    <row r="82" spans="1:16" s="27" customFormat="1" ht="11.25" thickBot="1">
      <c r="A82" s="77" t="s">
        <v>35</v>
      </c>
      <c r="B82" s="84" t="s">
        <v>36</v>
      </c>
      <c r="C82" s="84" t="s">
        <v>36</v>
      </c>
      <c r="D82" s="84"/>
      <c r="E82" s="84"/>
      <c r="F82" s="84"/>
      <c r="G82" s="90" t="s">
        <v>40</v>
      </c>
      <c r="H82" s="84"/>
      <c r="I82" s="84" t="s">
        <v>40</v>
      </c>
      <c r="J82" s="84" t="s">
        <v>40</v>
      </c>
      <c r="K82" s="84" t="s">
        <v>816</v>
      </c>
      <c r="L82" s="84" t="s">
        <v>36</v>
      </c>
      <c r="M82" s="84" t="s">
        <v>36</v>
      </c>
      <c r="N82" s="151" t="s">
        <v>40</v>
      </c>
      <c r="O82" s="151" t="s">
        <v>40</v>
      </c>
      <c r="P82" s="82"/>
    </row>
    <row r="83" spans="1:16" s="27" customFormat="1" ht="11.25" thickBot="1">
      <c r="A83" s="96" t="s">
        <v>717</v>
      </c>
      <c r="B83" s="97" t="s">
        <v>36</v>
      </c>
      <c r="C83" s="97" t="s">
        <v>36</v>
      </c>
      <c r="D83" s="97"/>
      <c r="E83" s="97"/>
      <c r="F83" s="97"/>
      <c r="G83" s="90" t="s">
        <v>40</v>
      </c>
      <c r="H83" s="97"/>
      <c r="I83" s="97" t="s">
        <v>36</v>
      </c>
      <c r="J83" s="97" t="s">
        <v>36</v>
      </c>
      <c r="K83" s="97" t="s">
        <v>36</v>
      </c>
      <c r="L83" s="97" t="s">
        <v>40</v>
      </c>
      <c r="M83" s="97" t="s">
        <v>40</v>
      </c>
      <c r="N83" s="153"/>
      <c r="O83" s="153" t="s">
        <v>40</v>
      </c>
      <c r="P83" s="111"/>
    </row>
    <row r="84" spans="1:16" s="26" customFormat="1" ht="13.5" thickBot="1">
      <c r="A84" s="40" t="s">
        <v>572</v>
      </c>
      <c r="B84" s="45"/>
      <c r="C84" s="45"/>
      <c r="D84" s="49"/>
      <c r="E84" s="49"/>
      <c r="F84" s="41"/>
      <c r="G84" s="41"/>
      <c r="H84" s="41"/>
      <c r="I84" s="49"/>
      <c r="J84" s="49"/>
      <c r="K84" s="33"/>
      <c r="L84" s="33"/>
      <c r="M84" s="45"/>
      <c r="N84" s="33"/>
      <c r="O84" s="33"/>
      <c r="P84" s="34"/>
    </row>
    <row r="85" spans="1:16" s="55" customFormat="1" ht="21">
      <c r="A85" s="125" t="s">
        <v>573</v>
      </c>
      <c r="B85" s="119" t="s">
        <v>651</v>
      </c>
      <c r="C85" s="119" t="s">
        <v>651</v>
      </c>
      <c r="D85" s="119" t="s">
        <v>574</v>
      </c>
      <c r="E85" s="119" t="s">
        <v>574</v>
      </c>
      <c r="F85" s="119" t="s">
        <v>574</v>
      </c>
      <c r="G85" s="119"/>
      <c r="H85" s="119" t="s">
        <v>574</v>
      </c>
      <c r="I85" s="119" t="s">
        <v>574</v>
      </c>
      <c r="J85" s="119" t="s">
        <v>574</v>
      </c>
      <c r="K85" s="119" t="s">
        <v>162</v>
      </c>
      <c r="L85" s="119" t="s">
        <v>574</v>
      </c>
      <c r="M85" s="119" t="s">
        <v>574</v>
      </c>
      <c r="N85" s="119" t="s">
        <v>574</v>
      </c>
      <c r="O85" s="119" t="s">
        <v>651</v>
      </c>
      <c r="P85" s="119" t="s">
        <v>574</v>
      </c>
    </row>
    <row r="86" spans="1:16" s="27" customFormat="1" ht="21">
      <c r="A86" s="126" t="s">
        <v>28</v>
      </c>
      <c r="B86" s="84" t="s">
        <v>718</v>
      </c>
      <c r="C86" s="84" t="s">
        <v>718</v>
      </c>
      <c r="D86" s="84" t="s">
        <v>629</v>
      </c>
      <c r="E86" s="102" t="s">
        <v>846</v>
      </c>
      <c r="F86" s="102" t="s">
        <v>584</v>
      </c>
      <c r="G86" s="102"/>
      <c r="H86" s="102" t="s">
        <v>584</v>
      </c>
      <c r="I86" s="84" t="s">
        <v>38</v>
      </c>
      <c r="J86" s="84" t="s">
        <v>38</v>
      </c>
      <c r="K86" s="84" t="s">
        <v>819</v>
      </c>
      <c r="L86" s="84"/>
      <c r="M86" s="84"/>
      <c r="N86" s="151"/>
      <c r="O86" s="151"/>
      <c r="P86" s="82" t="s">
        <v>912</v>
      </c>
    </row>
    <row r="87" spans="1:16" s="27" customFormat="1" ht="31.5">
      <c r="A87" s="126" t="s">
        <v>29</v>
      </c>
      <c r="B87" s="84" t="s">
        <v>719</v>
      </c>
      <c r="C87" s="84" t="s">
        <v>719</v>
      </c>
      <c r="D87" s="84" t="s">
        <v>630</v>
      </c>
      <c r="E87" s="84" t="s">
        <v>615</v>
      </c>
      <c r="F87" s="84" t="s">
        <v>418</v>
      </c>
      <c r="G87" s="84"/>
      <c r="H87" s="84" t="s">
        <v>418</v>
      </c>
      <c r="I87" s="84" t="s">
        <v>615</v>
      </c>
      <c r="J87" s="84" t="s">
        <v>615</v>
      </c>
      <c r="K87" s="84" t="s">
        <v>719</v>
      </c>
      <c r="L87" s="84" t="s">
        <v>575</v>
      </c>
      <c r="M87" s="84" t="s">
        <v>575</v>
      </c>
      <c r="N87" s="151"/>
      <c r="O87" s="155" t="s">
        <v>208</v>
      </c>
      <c r="P87" s="82" t="s">
        <v>913</v>
      </c>
    </row>
    <row r="88" spans="1:16" s="27" customFormat="1" ht="10.5">
      <c r="A88" s="126" t="s">
        <v>30</v>
      </c>
      <c r="B88" s="84" t="s">
        <v>729</v>
      </c>
      <c r="C88" s="84" t="s">
        <v>729</v>
      </c>
      <c r="D88" s="84" t="s">
        <v>631</v>
      </c>
      <c r="E88" s="84" t="s">
        <v>631</v>
      </c>
      <c r="F88" s="84" t="s">
        <v>583</v>
      </c>
      <c r="G88" s="84"/>
      <c r="H88" s="84" t="s">
        <v>583</v>
      </c>
      <c r="I88" s="84" t="s">
        <v>39</v>
      </c>
      <c r="J88" s="84" t="s">
        <v>39</v>
      </c>
      <c r="K88" s="84" t="s">
        <v>161</v>
      </c>
      <c r="L88" s="84" t="s">
        <v>41</v>
      </c>
      <c r="M88" s="84" t="s">
        <v>41</v>
      </c>
      <c r="N88" s="151" t="s">
        <v>853</v>
      </c>
      <c r="O88" s="84" t="s">
        <v>765</v>
      </c>
      <c r="P88" s="82" t="s">
        <v>914</v>
      </c>
    </row>
    <row r="89" spans="1:16" s="27" customFormat="1" ht="21">
      <c r="A89" s="126" t="s">
        <v>31</v>
      </c>
      <c r="B89" s="84" t="s">
        <v>652</v>
      </c>
      <c r="C89" s="84" t="s">
        <v>652</v>
      </c>
      <c r="D89" s="84" t="s">
        <v>602</v>
      </c>
      <c r="E89" s="84" t="s">
        <v>602</v>
      </c>
      <c r="F89" s="84" t="s">
        <v>602</v>
      </c>
      <c r="G89" s="84"/>
      <c r="H89" s="84" t="s">
        <v>602</v>
      </c>
      <c r="I89" s="84" t="s">
        <v>632</v>
      </c>
      <c r="J89" s="84" t="s">
        <v>632</v>
      </c>
      <c r="K89" s="102" t="s">
        <v>820</v>
      </c>
      <c r="L89" s="84" t="s">
        <v>576</v>
      </c>
      <c r="M89" s="84" t="s">
        <v>576</v>
      </c>
      <c r="N89" s="84" t="s">
        <v>576</v>
      </c>
      <c r="O89" s="151" t="s">
        <v>652</v>
      </c>
      <c r="P89" s="82"/>
    </row>
    <row r="90" spans="1:16" s="31" customFormat="1" ht="21">
      <c r="A90" s="127" t="s">
        <v>724</v>
      </c>
      <c r="B90" s="102" t="s">
        <v>259</v>
      </c>
      <c r="C90" s="102" t="s">
        <v>259</v>
      </c>
      <c r="D90" s="102">
        <v>3</v>
      </c>
      <c r="E90" s="102">
        <v>3</v>
      </c>
      <c r="F90" s="102">
        <v>6</v>
      </c>
      <c r="G90" s="102"/>
      <c r="H90" s="102">
        <v>6</v>
      </c>
      <c r="I90" s="102">
        <v>3</v>
      </c>
      <c r="J90" s="102">
        <v>3</v>
      </c>
      <c r="K90" s="102" t="s">
        <v>820</v>
      </c>
      <c r="L90" s="102">
        <v>4</v>
      </c>
      <c r="M90" s="102">
        <v>5</v>
      </c>
      <c r="N90" s="155">
        <v>3</v>
      </c>
      <c r="O90" s="155" t="s">
        <v>819</v>
      </c>
      <c r="P90" s="105">
        <v>3</v>
      </c>
    </row>
    <row r="91" spans="1:16" s="31" customFormat="1" ht="21">
      <c r="A91" s="127" t="s">
        <v>577</v>
      </c>
      <c r="B91" s="102" t="s">
        <v>259</v>
      </c>
      <c r="C91" s="102" t="s">
        <v>259</v>
      </c>
      <c r="D91" s="102">
        <v>3</v>
      </c>
      <c r="E91" s="102">
        <v>3</v>
      </c>
      <c r="F91" s="102">
        <v>6</v>
      </c>
      <c r="G91" s="102"/>
      <c r="H91" s="102">
        <v>6</v>
      </c>
      <c r="I91" s="102">
        <v>3</v>
      </c>
      <c r="J91" s="102">
        <v>3</v>
      </c>
      <c r="K91" s="102" t="s">
        <v>820</v>
      </c>
      <c r="L91" s="102" t="s">
        <v>578</v>
      </c>
      <c r="M91" s="102" t="s">
        <v>578</v>
      </c>
      <c r="N91" s="155" t="s">
        <v>578</v>
      </c>
      <c r="O91" s="155" t="s">
        <v>819</v>
      </c>
      <c r="P91" s="105">
        <v>3</v>
      </c>
    </row>
    <row r="92" spans="1:16" s="31" customFormat="1" ht="32.25" thickBot="1">
      <c r="A92" s="86" t="s">
        <v>588</v>
      </c>
      <c r="B92" s="123" t="s">
        <v>653</v>
      </c>
      <c r="C92" s="123" t="s">
        <v>653</v>
      </c>
      <c r="D92" s="123" t="s">
        <v>723</v>
      </c>
      <c r="E92" s="123" t="s">
        <v>723</v>
      </c>
      <c r="F92" s="123" t="s">
        <v>581</v>
      </c>
      <c r="G92" s="123" t="s">
        <v>489</v>
      </c>
      <c r="H92" s="123" t="s">
        <v>581</v>
      </c>
      <c r="I92" s="123" t="s">
        <v>166</v>
      </c>
      <c r="J92" s="123" t="s">
        <v>166</v>
      </c>
      <c r="K92" s="123" t="s">
        <v>213</v>
      </c>
      <c r="L92" s="123" t="s">
        <v>589</v>
      </c>
      <c r="M92" s="123" t="s">
        <v>589</v>
      </c>
      <c r="N92" s="160" t="s">
        <v>840</v>
      </c>
      <c r="O92" s="160" t="s">
        <v>766</v>
      </c>
      <c r="P92" s="124" t="s">
        <v>909</v>
      </c>
    </row>
    <row r="93" spans="1:16" ht="13.5" thickBot="1">
      <c r="A93" s="32" t="s">
        <v>590</v>
      </c>
      <c r="B93" s="46"/>
      <c r="C93" s="46"/>
      <c r="D93" s="46"/>
      <c r="E93" s="46"/>
      <c r="F93" s="35"/>
      <c r="G93" s="35"/>
      <c r="H93" s="35"/>
      <c r="I93" s="50"/>
      <c r="J93" s="50"/>
      <c r="K93" s="35"/>
      <c r="L93" s="35"/>
      <c r="M93" s="46"/>
      <c r="N93" s="35"/>
      <c r="O93" s="35"/>
      <c r="P93" s="36"/>
    </row>
    <row r="94" spans="1:16" s="31" customFormat="1" ht="231">
      <c r="A94" s="128"/>
      <c r="B94" s="114"/>
      <c r="C94" s="114"/>
      <c r="D94" s="129" t="s">
        <v>634</v>
      </c>
      <c r="E94" s="130" t="s">
        <v>847</v>
      </c>
      <c r="F94" s="114" t="s">
        <v>586</v>
      </c>
      <c r="G94" s="114"/>
      <c r="H94" s="114" t="s">
        <v>224</v>
      </c>
      <c r="I94" s="114" t="s">
        <v>248</v>
      </c>
      <c r="J94" s="114" t="s">
        <v>248</v>
      </c>
      <c r="K94" s="114" t="s">
        <v>164</v>
      </c>
      <c r="L94" s="114" t="s">
        <v>151</v>
      </c>
      <c r="M94" s="114" t="s">
        <v>151</v>
      </c>
      <c r="N94" s="154" t="s">
        <v>942</v>
      </c>
      <c r="O94" s="154" t="s">
        <v>767</v>
      </c>
      <c r="P94" s="115" t="s">
        <v>920</v>
      </c>
    </row>
    <row r="95" spans="1:16" s="31" customFormat="1" ht="52.5">
      <c r="A95" s="131"/>
      <c r="B95" s="102"/>
      <c r="C95" s="102"/>
      <c r="D95" s="104" t="s">
        <v>133</v>
      </c>
      <c r="E95" s="132" t="s">
        <v>848</v>
      </c>
      <c r="F95" s="102" t="s">
        <v>587</v>
      </c>
      <c r="G95" s="102"/>
      <c r="H95" s="102" t="s">
        <v>587</v>
      </c>
      <c r="I95" s="133"/>
      <c r="J95" s="133"/>
      <c r="K95" s="102" t="s">
        <v>159</v>
      </c>
      <c r="L95" s="102"/>
      <c r="M95" s="102"/>
      <c r="N95" s="155"/>
      <c r="O95" s="155" t="s">
        <v>762</v>
      </c>
      <c r="P95" s="105"/>
    </row>
    <row r="96" spans="1:16" s="31" customFormat="1" ht="42.75" thickBot="1">
      <c r="A96" s="134"/>
      <c r="B96" s="123"/>
      <c r="C96" s="123"/>
      <c r="D96" s="123"/>
      <c r="E96" s="135"/>
      <c r="F96" s="123" t="s">
        <v>585</v>
      </c>
      <c r="G96" s="123"/>
      <c r="H96" s="123" t="s">
        <v>585</v>
      </c>
      <c r="I96" s="123"/>
      <c r="J96" s="123"/>
      <c r="K96" s="123"/>
      <c r="L96" s="123"/>
      <c r="M96" s="123"/>
      <c r="N96" s="160"/>
      <c r="O96" s="160"/>
      <c r="P96" s="124"/>
    </row>
    <row r="98" s="51" customFormat="1" ht="12.75">
      <c r="B98" s="51" t="s">
        <v>336</v>
      </c>
    </row>
    <row r="99" ht="12.75">
      <c r="B99" s="51" t="s">
        <v>649</v>
      </c>
    </row>
    <row r="101" ht="12.75">
      <c r="K101" s="30"/>
    </row>
  </sheetData>
  <sheetProtection/>
  <printOptions/>
  <pageMargins left="0.75" right="0.75" top="1" bottom="1" header="0.5" footer="0.5"/>
  <pageSetup horizontalDpi="300" verticalDpi="300" orientation="landscape" r:id="rId3"/>
  <headerFooter alignWithMargins="0">
    <oddFooter>&amp;LAl Cooley 1/14/03&amp;CConfidential Not For External Distribution&amp;R&amp;P</oddFooter>
  </headerFooter>
  <legacyDrawing r:id="rId2"/>
</worksheet>
</file>

<file path=xl/worksheets/sheet15.xml><?xml version="1.0" encoding="utf-8"?>
<worksheet xmlns="http://schemas.openxmlformats.org/spreadsheetml/2006/main" xmlns:r="http://schemas.openxmlformats.org/officeDocument/2006/relationships">
  <dimension ref="A1:U101"/>
  <sheetViews>
    <sheetView showGridLines="0" zoomScalePageLayoutView="0" workbookViewId="0" topLeftCell="A3">
      <pane xSplit="4" ySplit="4" topLeftCell="E83" activePane="bottomRight" state="frozen"/>
      <selection pane="topLeft" activeCell="A3" sqref="A3"/>
      <selection pane="topRight" activeCell="F3" sqref="F3"/>
      <selection pane="bottomLeft" activeCell="A7" sqref="A7"/>
      <selection pane="bottomRight" activeCell="A3" sqref="A1:A16384"/>
    </sheetView>
  </sheetViews>
  <sheetFormatPr defaultColWidth="9.140625" defaultRowHeight="12.75"/>
  <cols>
    <col min="1" max="1" width="40.28125" style="0" customWidth="1"/>
    <col min="2" max="2" width="18.8515625" style="1" customWidth="1"/>
    <col min="3" max="3" width="18.140625" style="1" customWidth="1"/>
    <col min="4" max="4" width="18.28125" style="1" customWidth="1"/>
    <col min="5" max="5" width="19.140625" style="0" customWidth="1"/>
    <col min="6" max="7" width="16.00390625" style="1" customWidth="1"/>
    <col min="8" max="8" width="18.140625" style="0" customWidth="1"/>
    <col min="9" max="9" width="17.57421875" style="1" customWidth="1"/>
    <col min="10" max="10" width="27.7109375" style="0" bestFit="1" customWidth="1"/>
    <col min="11" max="11" width="23.28125" style="0" customWidth="1"/>
    <col min="12" max="12" width="26.00390625" style="1" customWidth="1"/>
    <col min="13" max="14" width="22.28125" style="1" bestFit="1" customWidth="1"/>
    <col min="15" max="15" width="22.421875" style="0" bestFit="1" customWidth="1"/>
    <col min="16" max="16" width="22.28125" style="1" customWidth="1"/>
    <col min="17" max="17" width="21.8515625" style="1" bestFit="1" customWidth="1"/>
    <col min="18" max="18" width="18.8515625" style="0" bestFit="1" customWidth="1"/>
    <col min="19" max="20" width="21.8515625" style="1" customWidth="1"/>
    <col min="21" max="21" width="21.7109375" style="0" customWidth="1"/>
  </cols>
  <sheetData>
    <row r="1" ht="12.75">
      <c r="A1" t="s">
        <v>730</v>
      </c>
    </row>
    <row r="2" spans="1:21" s="8" customFormat="1" ht="18.75">
      <c r="A2" s="53" t="s">
        <v>339</v>
      </c>
      <c r="B2" s="22"/>
      <c r="C2" s="22"/>
      <c r="D2" s="22"/>
      <c r="F2" s="42" t="s">
        <v>338</v>
      </c>
      <c r="G2" s="22"/>
      <c r="I2" s="22"/>
      <c r="L2" s="22"/>
      <c r="M2" s="22"/>
      <c r="N2" s="22"/>
      <c r="P2" s="22"/>
      <c r="Q2" s="22"/>
      <c r="S2" s="22"/>
      <c r="T2" s="22"/>
      <c r="U2"/>
    </row>
    <row r="3" spans="1:20" s="7" customFormat="1" ht="12" customHeight="1" thickBot="1">
      <c r="A3" s="17"/>
      <c r="B3" s="18"/>
      <c r="C3" s="18"/>
      <c r="D3" s="18"/>
      <c r="F3" s="18"/>
      <c r="G3" s="18"/>
      <c r="I3" s="18"/>
      <c r="L3" s="18"/>
      <c r="M3" s="18"/>
      <c r="N3" s="18"/>
      <c r="P3" s="18"/>
      <c r="Q3" s="18"/>
      <c r="S3" s="18"/>
      <c r="T3" s="18"/>
    </row>
    <row r="4" spans="1:21" s="5" customFormat="1" ht="12.75">
      <c r="A4" s="19"/>
      <c r="B4" s="15" t="s">
        <v>21</v>
      </c>
      <c r="C4" s="15" t="s">
        <v>21</v>
      </c>
      <c r="D4" s="15" t="s">
        <v>21</v>
      </c>
      <c r="E4" s="15" t="s">
        <v>419</v>
      </c>
      <c r="F4" s="48" t="s">
        <v>17</v>
      </c>
      <c r="G4" s="20" t="s">
        <v>17</v>
      </c>
      <c r="H4" s="15" t="s">
        <v>18</v>
      </c>
      <c r="I4" s="15" t="s">
        <v>18</v>
      </c>
      <c r="J4" s="15" t="s">
        <v>544</v>
      </c>
      <c r="K4" s="15" t="s">
        <v>19</v>
      </c>
      <c r="L4" s="15" t="s">
        <v>19</v>
      </c>
      <c r="M4" s="15" t="s">
        <v>19</v>
      </c>
      <c r="N4" s="15" t="s">
        <v>19</v>
      </c>
      <c r="O4" s="16" t="s">
        <v>839</v>
      </c>
      <c r="P4" s="15" t="s">
        <v>839</v>
      </c>
      <c r="Q4" s="15" t="s">
        <v>839</v>
      </c>
      <c r="R4" s="214" t="s">
        <v>20</v>
      </c>
      <c r="S4" s="15" t="s">
        <v>958</v>
      </c>
      <c r="T4" s="214" t="s">
        <v>230</v>
      </c>
      <c r="U4" s="177" t="s">
        <v>309</v>
      </c>
    </row>
    <row r="5" spans="1:21" s="6" customFormat="1" ht="12.75">
      <c r="A5" s="11"/>
      <c r="B5" s="43" t="s">
        <v>361</v>
      </c>
      <c r="C5" s="43" t="s">
        <v>361</v>
      </c>
      <c r="D5" s="43" t="s">
        <v>361</v>
      </c>
      <c r="E5" s="43">
        <v>9255</v>
      </c>
      <c r="F5" s="43" t="s">
        <v>371</v>
      </c>
      <c r="G5" s="43" t="s">
        <v>372</v>
      </c>
      <c r="H5" s="43" t="s">
        <v>420</v>
      </c>
      <c r="I5" s="43" t="s">
        <v>393</v>
      </c>
      <c r="J5" s="43" t="s">
        <v>421</v>
      </c>
      <c r="K5" s="43">
        <v>204</v>
      </c>
      <c r="L5" s="43">
        <v>208</v>
      </c>
      <c r="M5" s="43">
        <v>500</v>
      </c>
      <c r="N5" s="43">
        <v>5200</v>
      </c>
      <c r="O5" s="12">
        <v>400</v>
      </c>
      <c r="P5" s="43">
        <v>500</v>
      </c>
      <c r="Q5" s="43">
        <v>1000</v>
      </c>
      <c r="R5" s="215" t="s">
        <v>422</v>
      </c>
      <c r="S5" s="43">
        <v>5310</v>
      </c>
      <c r="T5" s="215" t="s">
        <v>237</v>
      </c>
      <c r="U5" s="13" t="s">
        <v>310</v>
      </c>
    </row>
    <row r="6" spans="1:21" s="6" customFormat="1" ht="12.75">
      <c r="A6" s="23" t="s">
        <v>42</v>
      </c>
      <c r="B6" s="169" t="s">
        <v>362</v>
      </c>
      <c r="C6" s="169" t="s">
        <v>363</v>
      </c>
      <c r="D6" s="169" t="s">
        <v>364</v>
      </c>
      <c r="E6" s="169" t="s">
        <v>362</v>
      </c>
      <c r="F6" s="44"/>
      <c r="G6" s="21"/>
      <c r="H6" s="44"/>
      <c r="I6" s="44"/>
      <c r="J6" s="44"/>
      <c r="K6" s="44"/>
      <c r="L6" s="44"/>
      <c r="M6" s="44"/>
      <c r="N6" s="44"/>
      <c r="O6" s="21"/>
      <c r="P6" s="44"/>
      <c r="Q6" s="44"/>
      <c r="R6" s="216"/>
      <c r="S6" s="169" t="s">
        <v>959</v>
      </c>
      <c r="T6" s="216"/>
      <c r="U6" s="229" t="s">
        <v>273</v>
      </c>
    </row>
    <row r="7" spans="1:21" s="27" customFormat="1" ht="10.5">
      <c r="A7" s="77" t="s">
        <v>720</v>
      </c>
      <c r="B7" s="78">
        <v>2745</v>
      </c>
      <c r="C7" s="78">
        <v>4395</v>
      </c>
      <c r="D7" s="78">
        <v>5495</v>
      </c>
      <c r="E7" s="78">
        <v>2495</v>
      </c>
      <c r="F7" s="79"/>
      <c r="G7" s="79"/>
      <c r="H7" s="80"/>
      <c r="I7" s="80"/>
      <c r="J7" s="81" t="s">
        <v>423</v>
      </c>
      <c r="K7" s="79"/>
      <c r="L7" s="79"/>
      <c r="M7" s="79"/>
      <c r="N7" s="79"/>
      <c r="O7" s="145"/>
      <c r="P7" s="145"/>
      <c r="Q7" s="145"/>
      <c r="R7" s="217"/>
      <c r="S7" s="79"/>
      <c r="T7" s="172" t="s">
        <v>538</v>
      </c>
      <c r="U7" s="179">
        <f>(180+750+200+750+130+100)*1.62</f>
        <v>3418.2000000000003</v>
      </c>
    </row>
    <row r="8" spans="1:21" s="3" customFormat="1" ht="10.5">
      <c r="A8" s="77" t="s">
        <v>725</v>
      </c>
      <c r="B8" s="79"/>
      <c r="C8" s="79"/>
      <c r="D8" s="79"/>
      <c r="E8" s="186">
        <v>10495</v>
      </c>
      <c r="F8" s="172">
        <f>5995</f>
        <v>5995</v>
      </c>
      <c r="G8" s="172">
        <f>9995</f>
        <v>9995</v>
      </c>
      <c r="H8" s="172">
        <v>7490</v>
      </c>
      <c r="I8" s="172">
        <f>9990</f>
        <v>9990</v>
      </c>
      <c r="J8" s="81" t="s">
        <v>424</v>
      </c>
      <c r="K8" s="172">
        <f>9995</f>
        <v>9995</v>
      </c>
      <c r="L8" s="172">
        <f>14995</f>
        <v>14995</v>
      </c>
      <c r="M8" s="172">
        <f>24995</f>
        <v>24995</v>
      </c>
      <c r="N8" s="172">
        <f>99000</f>
        <v>99000</v>
      </c>
      <c r="O8" s="193" t="s">
        <v>425</v>
      </c>
      <c r="P8" s="193">
        <v>9995</v>
      </c>
      <c r="Q8" s="172">
        <v>12995</v>
      </c>
      <c r="R8" s="218">
        <f>13495+200+3750</f>
        <v>17445</v>
      </c>
      <c r="S8" s="172">
        <f>9995+9995+2895</f>
        <v>22885</v>
      </c>
      <c r="T8" s="79"/>
      <c r="U8" s="208"/>
    </row>
    <row r="9" spans="1:21" s="3" customFormat="1" ht="10.5">
      <c r="A9" s="77" t="s">
        <v>696</v>
      </c>
      <c r="B9" s="84" t="s">
        <v>697</v>
      </c>
      <c r="C9" s="84" t="s">
        <v>697</v>
      </c>
      <c r="D9" s="84" t="s">
        <v>697</v>
      </c>
      <c r="E9" s="84" t="s">
        <v>697</v>
      </c>
      <c r="F9" s="81" t="s">
        <v>731</v>
      </c>
      <c r="G9" s="81" t="s">
        <v>731</v>
      </c>
      <c r="H9" s="81" t="s">
        <v>36</v>
      </c>
      <c r="I9" s="81" t="s">
        <v>36</v>
      </c>
      <c r="J9" s="81" t="s">
        <v>40</v>
      </c>
      <c r="K9" s="81" t="s">
        <v>731</v>
      </c>
      <c r="L9" s="81" t="s">
        <v>731</v>
      </c>
      <c r="M9" s="81" t="s">
        <v>731</v>
      </c>
      <c r="N9" s="81" t="s">
        <v>731</v>
      </c>
      <c r="O9" s="146" t="s">
        <v>731</v>
      </c>
      <c r="P9" s="146" t="s">
        <v>731</v>
      </c>
      <c r="Q9" s="81" t="s">
        <v>731</v>
      </c>
      <c r="R9" s="218" t="s">
        <v>731</v>
      </c>
      <c r="S9" s="81" t="s">
        <v>960</v>
      </c>
      <c r="T9" s="81" t="s">
        <v>40</v>
      </c>
      <c r="U9" s="178" t="s">
        <v>40</v>
      </c>
    </row>
    <row r="10" spans="1:21" s="27" customFormat="1" ht="10.5">
      <c r="A10" s="77" t="s">
        <v>43</v>
      </c>
      <c r="B10" s="85">
        <v>765</v>
      </c>
      <c r="C10" s="85">
        <v>1095</v>
      </c>
      <c r="D10" s="85">
        <v>1535</v>
      </c>
      <c r="E10" s="85">
        <v>695</v>
      </c>
      <c r="F10" s="81"/>
      <c r="G10" s="81"/>
      <c r="H10" s="172" t="s">
        <v>390</v>
      </c>
      <c r="I10" s="187" t="s">
        <v>396</v>
      </c>
      <c r="J10" s="81" t="s">
        <v>426</v>
      </c>
      <c r="K10" s="172">
        <v>1500</v>
      </c>
      <c r="L10" s="172">
        <v>2250</v>
      </c>
      <c r="M10" s="172">
        <v>4250</v>
      </c>
      <c r="N10" s="172">
        <v>14900</v>
      </c>
      <c r="O10" s="146" t="s">
        <v>859</v>
      </c>
      <c r="P10" s="146" t="s">
        <v>859</v>
      </c>
      <c r="Q10" s="81" t="s">
        <v>859</v>
      </c>
      <c r="R10" s="218" t="s">
        <v>934</v>
      </c>
      <c r="S10" s="81" t="s">
        <v>934</v>
      </c>
      <c r="T10" s="81" t="s">
        <v>539</v>
      </c>
      <c r="U10" s="179">
        <f>(90+65+100+50)*1.62</f>
        <v>494.1</v>
      </c>
    </row>
    <row r="11" spans="1:21" s="3" customFormat="1" ht="10.5">
      <c r="A11" s="77" t="s">
        <v>698</v>
      </c>
      <c r="B11" s="81" t="s">
        <v>365</v>
      </c>
      <c r="C11" s="81" t="s">
        <v>365</v>
      </c>
      <c r="D11" s="81" t="s">
        <v>365</v>
      </c>
      <c r="E11" s="81" t="s">
        <v>118</v>
      </c>
      <c r="F11" s="172" t="s">
        <v>415</v>
      </c>
      <c r="G11" s="172" t="s">
        <v>416</v>
      </c>
      <c r="H11" s="172">
        <v>600</v>
      </c>
      <c r="I11" s="172">
        <v>800</v>
      </c>
      <c r="J11" s="81" t="s">
        <v>427</v>
      </c>
      <c r="K11" s="172" t="s">
        <v>442</v>
      </c>
      <c r="L11" s="172" t="s">
        <v>443</v>
      </c>
      <c r="M11" s="172" t="s">
        <v>444</v>
      </c>
      <c r="N11" s="172" t="s">
        <v>451</v>
      </c>
      <c r="O11" s="172" t="s">
        <v>397</v>
      </c>
      <c r="P11" s="193" t="s">
        <v>398</v>
      </c>
      <c r="Q11" s="81"/>
      <c r="R11" s="218">
        <v>600</v>
      </c>
      <c r="S11" s="81" t="s">
        <v>961</v>
      </c>
      <c r="T11" s="81"/>
      <c r="U11" s="178" t="s">
        <v>274</v>
      </c>
    </row>
    <row r="12" spans="1:21" s="3" customFormat="1" ht="10.5">
      <c r="A12" s="77" t="s">
        <v>654</v>
      </c>
      <c r="B12" s="81" t="s">
        <v>873</v>
      </c>
      <c r="C12" s="81" t="s">
        <v>874</v>
      </c>
      <c r="D12" s="81" t="s">
        <v>875</v>
      </c>
      <c r="E12" s="81" t="s">
        <v>366</v>
      </c>
      <c r="F12" s="172" t="s">
        <v>414</v>
      </c>
      <c r="G12" s="172" t="s">
        <v>414</v>
      </c>
      <c r="H12" s="172" t="s">
        <v>687</v>
      </c>
      <c r="I12" s="172" t="s">
        <v>687</v>
      </c>
      <c r="J12" s="81" t="s">
        <v>791</v>
      </c>
      <c r="K12" s="81" t="s">
        <v>576</v>
      </c>
      <c r="L12" s="81" t="s">
        <v>576</v>
      </c>
      <c r="M12" s="81" t="s">
        <v>576</v>
      </c>
      <c r="N12" s="81" t="s">
        <v>576</v>
      </c>
      <c r="O12" s="193">
        <v>800</v>
      </c>
      <c r="P12" s="193">
        <v>1000</v>
      </c>
      <c r="Q12" s="81" t="s">
        <v>859</v>
      </c>
      <c r="R12" s="218" t="s">
        <v>576</v>
      </c>
      <c r="S12" s="81" t="s">
        <v>962</v>
      </c>
      <c r="T12" s="81" t="s">
        <v>883</v>
      </c>
      <c r="U12" s="178" t="s">
        <v>576</v>
      </c>
    </row>
    <row r="13" spans="1:21" s="56" customFormat="1" ht="32.25" thickBot="1">
      <c r="A13" s="86" t="s">
        <v>662</v>
      </c>
      <c r="B13" s="87" t="s">
        <v>870</v>
      </c>
      <c r="C13" s="87" t="s">
        <v>871</v>
      </c>
      <c r="D13" s="87" t="s">
        <v>872</v>
      </c>
      <c r="E13" s="87" t="s">
        <v>367</v>
      </c>
      <c r="F13" s="173" t="s">
        <v>663</v>
      </c>
      <c r="G13" s="173" t="s">
        <v>663</v>
      </c>
      <c r="H13" s="173" t="s">
        <v>829</v>
      </c>
      <c r="I13" s="173" t="s">
        <v>829</v>
      </c>
      <c r="J13" s="87" t="s">
        <v>168</v>
      </c>
      <c r="K13" s="173" t="s">
        <v>168</v>
      </c>
      <c r="L13" s="173" t="s">
        <v>456</v>
      </c>
      <c r="M13" s="173" t="s">
        <v>456</v>
      </c>
      <c r="N13" s="173" t="s">
        <v>456</v>
      </c>
      <c r="O13" s="147" t="s">
        <v>908</v>
      </c>
      <c r="P13" s="147" t="s">
        <v>908</v>
      </c>
      <c r="Q13" s="87" t="s">
        <v>908</v>
      </c>
      <c r="R13" s="219" t="s">
        <v>576</v>
      </c>
      <c r="S13" s="87" t="s">
        <v>962</v>
      </c>
      <c r="T13" s="87" t="s">
        <v>883</v>
      </c>
      <c r="U13" s="180" t="s">
        <v>264</v>
      </c>
    </row>
    <row r="14" spans="1:21" s="24" customFormat="1" ht="13.5" thickBot="1">
      <c r="A14" s="32" t="s">
        <v>44</v>
      </c>
      <c r="B14" s="45"/>
      <c r="C14" s="45"/>
      <c r="D14" s="45"/>
      <c r="E14" s="45"/>
      <c r="F14" s="45"/>
      <c r="G14" s="33"/>
      <c r="H14" s="45"/>
      <c r="I14" s="45"/>
      <c r="J14" s="33"/>
      <c r="K14" s="45"/>
      <c r="L14" s="33"/>
      <c r="M14" s="33"/>
      <c r="N14" s="45"/>
      <c r="O14" s="33"/>
      <c r="P14" s="33"/>
      <c r="Q14" s="202"/>
      <c r="R14" s="202"/>
      <c r="S14" s="45"/>
      <c r="T14" s="202"/>
      <c r="U14" s="34"/>
    </row>
    <row r="15" spans="1:21" s="3" customFormat="1" ht="21">
      <c r="A15" s="89" t="s">
        <v>45</v>
      </c>
      <c r="B15" s="90" t="s">
        <v>368</v>
      </c>
      <c r="C15" s="90" t="s">
        <v>369</v>
      </c>
      <c r="D15" s="90" t="s">
        <v>370</v>
      </c>
      <c r="E15" s="90" t="s">
        <v>368</v>
      </c>
      <c r="F15" s="188" t="s">
        <v>119</v>
      </c>
      <c r="G15" s="188" t="s">
        <v>119</v>
      </c>
      <c r="H15" s="188" t="s">
        <v>395</v>
      </c>
      <c r="I15" s="188" t="s">
        <v>395</v>
      </c>
      <c r="J15" s="90" t="s">
        <v>428</v>
      </c>
      <c r="K15" s="90"/>
      <c r="L15" s="90"/>
      <c r="M15" s="90"/>
      <c r="N15" s="90"/>
      <c r="O15" s="148" t="s">
        <v>119</v>
      </c>
      <c r="P15" s="148" t="s">
        <v>119</v>
      </c>
      <c r="Q15" s="90" t="s">
        <v>119</v>
      </c>
      <c r="R15" s="220"/>
      <c r="S15" s="90" t="s">
        <v>963</v>
      </c>
      <c r="T15" s="90" t="s">
        <v>119</v>
      </c>
      <c r="U15" s="209" t="s">
        <v>265</v>
      </c>
    </row>
    <row r="16" spans="1:21" s="52" customFormat="1" ht="31.5">
      <c r="A16" s="92" t="s">
        <v>701</v>
      </c>
      <c r="B16" s="93">
        <v>1000</v>
      </c>
      <c r="C16" s="93">
        <v>1000</v>
      </c>
      <c r="D16" s="93">
        <v>1000</v>
      </c>
      <c r="E16" s="93">
        <v>200</v>
      </c>
      <c r="F16" s="189">
        <v>5000</v>
      </c>
      <c r="G16" s="189">
        <v>10000</v>
      </c>
      <c r="H16" s="189">
        <v>2000</v>
      </c>
      <c r="I16" s="189">
        <v>3000</v>
      </c>
      <c r="J16" s="93" t="s">
        <v>147</v>
      </c>
      <c r="K16" s="189">
        <v>1000</v>
      </c>
      <c r="L16" s="189">
        <v>1000</v>
      </c>
      <c r="M16" s="189">
        <v>10000</v>
      </c>
      <c r="N16" s="189">
        <v>25000</v>
      </c>
      <c r="O16" s="194">
        <v>2000</v>
      </c>
      <c r="P16" s="194">
        <v>2000</v>
      </c>
      <c r="Q16" s="189">
        <v>3000</v>
      </c>
      <c r="R16" s="221">
        <v>2000</v>
      </c>
      <c r="S16" s="230" t="s">
        <v>964</v>
      </c>
      <c r="T16" s="93" t="s">
        <v>311</v>
      </c>
      <c r="U16" s="209" t="s">
        <v>266</v>
      </c>
    </row>
    <row r="17" spans="1:21" s="52" customFormat="1" ht="10.5">
      <c r="A17" s="92" t="s">
        <v>46</v>
      </c>
      <c r="B17" s="93">
        <v>64000</v>
      </c>
      <c r="C17" s="93">
        <v>64000</v>
      </c>
      <c r="D17" s="93" t="s">
        <v>869</v>
      </c>
      <c r="E17" s="93">
        <v>128000</v>
      </c>
      <c r="F17" s="189">
        <v>250000</v>
      </c>
      <c r="G17" s="189">
        <v>500000</v>
      </c>
      <c r="H17" s="189">
        <v>96000</v>
      </c>
      <c r="I17" s="189">
        <v>128000</v>
      </c>
      <c r="J17" s="93" t="s">
        <v>429</v>
      </c>
      <c r="K17" s="189">
        <v>128000</v>
      </c>
      <c r="L17" s="189">
        <v>128000</v>
      </c>
      <c r="M17" s="189">
        <v>250000</v>
      </c>
      <c r="N17" s="189">
        <v>1000000</v>
      </c>
      <c r="O17" s="194" t="s">
        <v>400</v>
      </c>
      <c r="P17" s="194" t="s">
        <v>400</v>
      </c>
      <c r="Q17" s="189" t="s">
        <v>402</v>
      </c>
      <c r="R17" s="221">
        <v>280000</v>
      </c>
      <c r="S17" s="93" t="s">
        <v>311</v>
      </c>
      <c r="T17" s="93" t="s">
        <v>477</v>
      </c>
      <c r="U17" s="178" t="s">
        <v>311</v>
      </c>
    </row>
    <row r="18" spans="1:21" s="52" customFormat="1" ht="10.5">
      <c r="A18" s="92" t="s">
        <v>47</v>
      </c>
      <c r="B18" s="93">
        <v>730</v>
      </c>
      <c r="C18" s="93">
        <v>730</v>
      </c>
      <c r="D18" s="93">
        <v>730</v>
      </c>
      <c r="E18" s="93">
        <v>1600</v>
      </c>
      <c r="F18" s="189">
        <v>200</v>
      </c>
      <c r="G18" s="189">
        <v>1600</v>
      </c>
      <c r="H18" s="189">
        <v>200</v>
      </c>
      <c r="I18" s="189">
        <v>200</v>
      </c>
      <c r="J18" s="93" t="s">
        <v>149</v>
      </c>
      <c r="K18" s="189">
        <v>400</v>
      </c>
      <c r="L18" s="189">
        <v>550</v>
      </c>
      <c r="M18" s="189">
        <v>700</v>
      </c>
      <c r="N18" s="189" t="s">
        <v>449</v>
      </c>
      <c r="O18" s="194">
        <v>280</v>
      </c>
      <c r="P18" s="194">
        <v>280</v>
      </c>
      <c r="Q18" s="189">
        <v>1000</v>
      </c>
      <c r="R18" s="221">
        <v>330</v>
      </c>
      <c r="S18" s="189">
        <v>40</v>
      </c>
      <c r="T18" s="93" t="s">
        <v>311</v>
      </c>
      <c r="U18" s="178" t="s">
        <v>311</v>
      </c>
    </row>
    <row r="19" spans="1:21" s="27" customFormat="1" ht="10.5">
      <c r="A19" s="77" t="s">
        <v>836</v>
      </c>
      <c r="B19" s="84" t="s">
        <v>252</v>
      </c>
      <c r="C19" s="84" t="s">
        <v>252</v>
      </c>
      <c r="D19" s="84" t="s">
        <v>252</v>
      </c>
      <c r="E19" s="84" t="s">
        <v>430</v>
      </c>
      <c r="F19" s="189" t="s">
        <v>373</v>
      </c>
      <c r="G19" s="189" t="s">
        <v>374</v>
      </c>
      <c r="H19" s="189" t="s">
        <v>389</v>
      </c>
      <c r="I19" s="189" t="s">
        <v>394</v>
      </c>
      <c r="J19" s="93" t="s">
        <v>150</v>
      </c>
      <c r="K19" s="189" t="s">
        <v>388</v>
      </c>
      <c r="L19" s="189" t="s">
        <v>388</v>
      </c>
      <c r="M19" s="189" t="s">
        <v>382</v>
      </c>
      <c r="N19" s="189" t="s">
        <v>450</v>
      </c>
      <c r="O19" s="194" t="s">
        <v>399</v>
      </c>
      <c r="P19" s="194" t="s">
        <v>380</v>
      </c>
      <c r="Q19" s="189" t="s">
        <v>381</v>
      </c>
      <c r="R19" s="221" t="s">
        <v>431</v>
      </c>
      <c r="S19" s="189" t="s">
        <v>311</v>
      </c>
      <c r="T19" s="93" t="s">
        <v>311</v>
      </c>
      <c r="U19" s="178" t="s">
        <v>311</v>
      </c>
    </row>
    <row r="20" spans="1:21" s="27" customFormat="1" ht="11.25" thickBot="1">
      <c r="A20" s="96" t="s">
        <v>48</v>
      </c>
      <c r="B20" s="97" t="s">
        <v>132</v>
      </c>
      <c r="C20" s="97" t="s">
        <v>132</v>
      </c>
      <c r="D20" s="97" t="s">
        <v>132</v>
      </c>
      <c r="E20" s="97" t="s">
        <v>132</v>
      </c>
      <c r="F20" s="98" t="s">
        <v>602</v>
      </c>
      <c r="G20" s="98" t="s">
        <v>602</v>
      </c>
      <c r="H20" s="174">
        <v>52</v>
      </c>
      <c r="I20" s="174">
        <v>60</v>
      </c>
      <c r="J20" s="98" t="s">
        <v>602</v>
      </c>
      <c r="K20" s="98"/>
      <c r="L20" s="98"/>
      <c r="M20" s="98"/>
      <c r="N20" s="98"/>
      <c r="O20" s="150"/>
      <c r="P20" s="150"/>
      <c r="Q20" s="98"/>
      <c r="R20" s="222"/>
      <c r="S20" s="98" t="s">
        <v>311</v>
      </c>
      <c r="T20" s="98" t="s">
        <v>478</v>
      </c>
      <c r="U20" s="178" t="s">
        <v>311</v>
      </c>
    </row>
    <row r="21" spans="1:21" s="7" customFormat="1" ht="13.5" thickBot="1">
      <c r="A21" s="32" t="s">
        <v>49</v>
      </c>
      <c r="B21" s="46"/>
      <c r="C21" s="46"/>
      <c r="D21" s="46"/>
      <c r="E21" s="46"/>
      <c r="F21" s="46"/>
      <c r="G21" s="35"/>
      <c r="H21" s="50"/>
      <c r="I21" s="50"/>
      <c r="J21" s="35"/>
      <c r="K21" s="46"/>
      <c r="L21" s="35"/>
      <c r="M21" s="35"/>
      <c r="N21" s="46"/>
      <c r="O21" s="35"/>
      <c r="P21" s="35"/>
      <c r="Q21" s="203"/>
      <c r="R21" s="203"/>
      <c r="S21" s="46"/>
      <c r="T21" s="203"/>
      <c r="U21" s="36"/>
    </row>
    <row r="22" spans="1:21" s="27" customFormat="1" ht="10.5">
      <c r="A22" s="89" t="s">
        <v>50</v>
      </c>
      <c r="B22" s="90" t="s">
        <v>36</v>
      </c>
      <c r="C22" s="90" t="s">
        <v>36</v>
      </c>
      <c r="D22" s="90" t="s">
        <v>36</v>
      </c>
      <c r="E22" s="90" t="s">
        <v>36</v>
      </c>
      <c r="F22" s="90" t="s">
        <v>36</v>
      </c>
      <c r="G22" s="90" t="s">
        <v>36</v>
      </c>
      <c r="H22" s="90" t="s">
        <v>36</v>
      </c>
      <c r="I22" s="90" t="s">
        <v>36</v>
      </c>
      <c r="J22" s="90" t="s">
        <v>36</v>
      </c>
      <c r="K22" s="90" t="s">
        <v>36</v>
      </c>
      <c r="L22" s="90" t="s">
        <v>36</v>
      </c>
      <c r="M22" s="90" t="s">
        <v>36</v>
      </c>
      <c r="N22" s="90" t="s">
        <v>36</v>
      </c>
      <c r="O22" s="148" t="s">
        <v>36</v>
      </c>
      <c r="P22" s="148" t="s">
        <v>36</v>
      </c>
      <c r="Q22" s="90" t="s">
        <v>36</v>
      </c>
      <c r="R22" s="220" t="s">
        <v>36</v>
      </c>
      <c r="S22" s="90" t="s">
        <v>36</v>
      </c>
      <c r="T22" s="90" t="s">
        <v>36</v>
      </c>
      <c r="U22" s="178" t="s">
        <v>312</v>
      </c>
    </row>
    <row r="23" spans="1:21" s="27" customFormat="1" ht="10.5">
      <c r="A23" s="77" t="s">
        <v>51</v>
      </c>
      <c r="B23" s="84" t="s">
        <v>36</v>
      </c>
      <c r="C23" s="84" t="s">
        <v>36</v>
      </c>
      <c r="D23" s="84" t="s">
        <v>36</v>
      </c>
      <c r="E23" s="84" t="s">
        <v>36</v>
      </c>
      <c r="F23" s="84" t="s">
        <v>40</v>
      </c>
      <c r="G23" s="84" t="s">
        <v>40</v>
      </c>
      <c r="H23" s="84" t="s">
        <v>36</v>
      </c>
      <c r="I23" s="84" t="s">
        <v>36</v>
      </c>
      <c r="J23" s="84" t="s">
        <v>40</v>
      </c>
      <c r="K23" s="84" t="s">
        <v>40</v>
      </c>
      <c r="L23" s="84" t="s">
        <v>40</v>
      </c>
      <c r="M23" s="84" t="s">
        <v>40</v>
      </c>
      <c r="N23" s="84" t="s">
        <v>40</v>
      </c>
      <c r="O23" s="151" t="s">
        <v>36</v>
      </c>
      <c r="P23" s="151" t="s">
        <v>36</v>
      </c>
      <c r="Q23" s="84" t="s">
        <v>36</v>
      </c>
      <c r="R23" s="184" t="s">
        <v>40</v>
      </c>
      <c r="S23" s="84" t="s">
        <v>36</v>
      </c>
      <c r="T23" s="84" t="s">
        <v>797</v>
      </c>
      <c r="U23" s="178"/>
    </row>
    <row r="24" spans="1:21" s="31" customFormat="1" ht="42">
      <c r="A24" s="101" t="s">
        <v>52</v>
      </c>
      <c r="B24" s="102" t="s">
        <v>36</v>
      </c>
      <c r="C24" s="102" t="s">
        <v>36</v>
      </c>
      <c r="D24" s="102" t="s">
        <v>36</v>
      </c>
      <c r="E24" s="102" t="s">
        <v>36</v>
      </c>
      <c r="F24" s="102" t="s">
        <v>120</v>
      </c>
      <c r="G24" s="102" t="s">
        <v>120</v>
      </c>
      <c r="H24" s="102" t="s">
        <v>36</v>
      </c>
      <c r="I24" s="102" t="s">
        <v>36</v>
      </c>
      <c r="J24" s="103" t="s">
        <v>54</v>
      </c>
      <c r="K24" s="104" t="s">
        <v>53</v>
      </c>
      <c r="L24" s="104" t="s">
        <v>53</v>
      </c>
      <c r="M24" s="104" t="s">
        <v>53</v>
      </c>
      <c r="N24" s="104" t="s">
        <v>53</v>
      </c>
      <c r="O24" s="155" t="s">
        <v>36</v>
      </c>
      <c r="P24" s="155" t="s">
        <v>36</v>
      </c>
      <c r="Q24" s="102" t="s">
        <v>36</v>
      </c>
      <c r="R24" s="223" t="s">
        <v>40</v>
      </c>
      <c r="S24" s="102" t="s">
        <v>36</v>
      </c>
      <c r="T24" s="102" t="s">
        <v>512</v>
      </c>
      <c r="U24" s="178" t="s">
        <v>40</v>
      </c>
    </row>
    <row r="25" spans="1:21" s="27" customFormat="1" ht="10.5">
      <c r="A25" s="77" t="s">
        <v>709</v>
      </c>
      <c r="B25" s="84" t="s">
        <v>36</v>
      </c>
      <c r="C25" s="84" t="s">
        <v>36</v>
      </c>
      <c r="D25" s="84" t="s">
        <v>36</v>
      </c>
      <c r="E25" s="84" t="s">
        <v>36</v>
      </c>
      <c r="F25" s="84" t="s">
        <v>40</v>
      </c>
      <c r="G25" s="84" t="s">
        <v>40</v>
      </c>
      <c r="H25" s="84" t="s">
        <v>40</v>
      </c>
      <c r="I25" s="84" t="s">
        <v>40</v>
      </c>
      <c r="J25" s="103" t="s">
        <v>54</v>
      </c>
      <c r="K25" s="106" t="s">
        <v>53</v>
      </c>
      <c r="L25" s="106" t="s">
        <v>53</v>
      </c>
      <c r="M25" s="106" t="s">
        <v>53</v>
      </c>
      <c r="N25" s="106" t="s">
        <v>53</v>
      </c>
      <c r="O25" s="151" t="s">
        <v>36</v>
      </c>
      <c r="P25" s="151" t="s">
        <v>36</v>
      </c>
      <c r="Q25" s="84" t="s">
        <v>36</v>
      </c>
      <c r="R25" s="184" t="s">
        <v>40</v>
      </c>
      <c r="S25" s="84" t="s">
        <v>40</v>
      </c>
      <c r="T25" s="102" t="s">
        <v>576</v>
      </c>
      <c r="U25" s="178" t="s">
        <v>40</v>
      </c>
    </row>
    <row r="26" spans="1:21" s="27" customFormat="1" ht="21">
      <c r="A26" s="77" t="s">
        <v>691</v>
      </c>
      <c r="B26" s="84" t="s">
        <v>40</v>
      </c>
      <c r="C26" s="84" t="s">
        <v>40</v>
      </c>
      <c r="D26" s="84" t="s">
        <v>40</v>
      </c>
      <c r="E26" s="84" t="s">
        <v>40</v>
      </c>
      <c r="F26" s="84" t="s">
        <v>40</v>
      </c>
      <c r="G26" s="84" t="s">
        <v>40</v>
      </c>
      <c r="H26" s="84" t="s">
        <v>36</v>
      </c>
      <c r="I26" s="84" t="s">
        <v>36</v>
      </c>
      <c r="J26" s="107" t="s">
        <v>40</v>
      </c>
      <c r="K26" s="106" t="s">
        <v>53</v>
      </c>
      <c r="L26" s="106" t="s">
        <v>53</v>
      </c>
      <c r="M26" s="106" t="s">
        <v>53</v>
      </c>
      <c r="N26" s="106" t="s">
        <v>53</v>
      </c>
      <c r="O26" s="151" t="s">
        <v>36</v>
      </c>
      <c r="P26" s="151" t="s">
        <v>36</v>
      </c>
      <c r="Q26" s="84" t="s">
        <v>36</v>
      </c>
      <c r="R26" s="184" t="s">
        <v>40</v>
      </c>
      <c r="S26" s="84" t="s">
        <v>36</v>
      </c>
      <c r="T26" s="102" t="s">
        <v>512</v>
      </c>
      <c r="U26" s="178" t="s">
        <v>40</v>
      </c>
    </row>
    <row r="27" spans="1:21" s="27" customFormat="1" ht="21">
      <c r="A27" s="77" t="s">
        <v>637</v>
      </c>
      <c r="B27" s="84" t="s">
        <v>809</v>
      </c>
      <c r="C27" s="84" t="s">
        <v>809</v>
      </c>
      <c r="D27" s="84" t="s">
        <v>809</v>
      </c>
      <c r="E27" s="84" t="s">
        <v>809</v>
      </c>
      <c r="F27" s="84" t="s">
        <v>121</v>
      </c>
      <c r="G27" s="84" t="s">
        <v>121</v>
      </c>
      <c r="H27" s="84" t="s">
        <v>121</v>
      </c>
      <c r="I27" s="84" t="s">
        <v>121</v>
      </c>
      <c r="J27" s="84" t="s">
        <v>148</v>
      </c>
      <c r="K27" s="84" t="s">
        <v>121</v>
      </c>
      <c r="L27" s="84" t="s">
        <v>121</v>
      </c>
      <c r="M27" s="84" t="s">
        <v>121</v>
      </c>
      <c r="N27" s="84" t="s">
        <v>121</v>
      </c>
      <c r="O27" s="151" t="s">
        <v>121</v>
      </c>
      <c r="P27" s="151" t="s">
        <v>121</v>
      </c>
      <c r="Q27" s="84" t="s">
        <v>121</v>
      </c>
      <c r="R27" s="184" t="s">
        <v>40</v>
      </c>
      <c r="S27" s="84" t="s">
        <v>40</v>
      </c>
      <c r="T27" s="102" t="s">
        <v>512</v>
      </c>
      <c r="U27" s="180" t="s">
        <v>313</v>
      </c>
    </row>
    <row r="28" spans="1:21" s="31" customFormat="1" ht="42">
      <c r="A28" s="101" t="s">
        <v>55</v>
      </c>
      <c r="B28" s="102" t="s">
        <v>152</v>
      </c>
      <c r="C28" s="102" t="s">
        <v>158</v>
      </c>
      <c r="D28" s="102" t="s">
        <v>158</v>
      </c>
      <c r="E28" s="102" t="s">
        <v>158</v>
      </c>
      <c r="F28" s="107" t="s">
        <v>155</v>
      </c>
      <c r="G28" s="107" t="s">
        <v>155</v>
      </c>
      <c r="H28" s="107" t="s">
        <v>249</v>
      </c>
      <c r="I28" s="107" t="s">
        <v>249</v>
      </c>
      <c r="J28" s="103" t="s">
        <v>54</v>
      </c>
      <c r="K28" s="103" t="s">
        <v>206</v>
      </c>
      <c r="L28" s="103" t="s">
        <v>206</v>
      </c>
      <c r="M28" s="103" t="s">
        <v>206</v>
      </c>
      <c r="N28" s="103" t="s">
        <v>206</v>
      </c>
      <c r="O28" s="158" t="s">
        <v>908</v>
      </c>
      <c r="P28" s="158" t="s">
        <v>908</v>
      </c>
      <c r="Q28" s="107" t="s">
        <v>908</v>
      </c>
      <c r="R28" s="183" t="s">
        <v>206</v>
      </c>
      <c r="S28" s="107" t="s">
        <v>965</v>
      </c>
      <c r="T28" s="102" t="s">
        <v>512</v>
      </c>
      <c r="U28" s="180" t="s">
        <v>267</v>
      </c>
    </row>
    <row r="29" spans="1:21" s="27" customFormat="1" ht="21">
      <c r="A29" s="77" t="s">
        <v>56</v>
      </c>
      <c r="B29" s="84" t="s">
        <v>36</v>
      </c>
      <c r="C29" s="84" t="s">
        <v>36</v>
      </c>
      <c r="D29" s="84" t="s">
        <v>36</v>
      </c>
      <c r="E29" s="84" t="s">
        <v>36</v>
      </c>
      <c r="F29" s="84" t="s">
        <v>40</v>
      </c>
      <c r="G29" s="84" t="s">
        <v>40</v>
      </c>
      <c r="H29" s="109" t="s">
        <v>622</v>
      </c>
      <c r="I29" s="109" t="s">
        <v>622</v>
      </c>
      <c r="J29" s="103" t="s">
        <v>54</v>
      </c>
      <c r="K29" s="106" t="s">
        <v>53</v>
      </c>
      <c r="L29" s="106" t="s">
        <v>53</v>
      </c>
      <c r="M29" s="106" t="s">
        <v>53</v>
      </c>
      <c r="N29" s="106" t="s">
        <v>53</v>
      </c>
      <c r="O29" s="151" t="s">
        <v>40</v>
      </c>
      <c r="P29" s="151" t="s">
        <v>40</v>
      </c>
      <c r="Q29" s="84" t="s">
        <v>40</v>
      </c>
      <c r="R29" s="184" t="s">
        <v>40</v>
      </c>
      <c r="S29" s="102" t="s">
        <v>966</v>
      </c>
      <c r="T29" s="84" t="s">
        <v>40</v>
      </c>
      <c r="U29" s="178" t="s">
        <v>40</v>
      </c>
    </row>
    <row r="30" spans="1:21" s="27" customFormat="1" ht="10.5">
      <c r="A30" s="77" t="s">
        <v>57</v>
      </c>
      <c r="B30" s="84" t="s">
        <v>36</v>
      </c>
      <c r="C30" s="84" t="s">
        <v>36</v>
      </c>
      <c r="D30" s="84" t="s">
        <v>36</v>
      </c>
      <c r="E30" s="84" t="s">
        <v>36</v>
      </c>
      <c r="F30" s="84" t="s">
        <v>122</v>
      </c>
      <c r="G30" s="84" t="s">
        <v>122</v>
      </c>
      <c r="H30" s="84" t="s">
        <v>828</v>
      </c>
      <c r="I30" s="84" t="s">
        <v>828</v>
      </c>
      <c r="J30" s="84" t="s">
        <v>167</v>
      </c>
      <c r="K30" s="106" t="s">
        <v>53</v>
      </c>
      <c r="L30" s="106" t="s">
        <v>53</v>
      </c>
      <c r="M30" s="106" t="s">
        <v>53</v>
      </c>
      <c r="N30" s="106" t="s">
        <v>53</v>
      </c>
      <c r="O30" s="152"/>
      <c r="P30" s="152"/>
      <c r="Q30" s="106"/>
      <c r="R30" s="184" t="s">
        <v>915</v>
      </c>
      <c r="S30" s="84" t="s">
        <v>36</v>
      </c>
      <c r="T30" s="84" t="s">
        <v>40</v>
      </c>
      <c r="U30" s="178" t="s">
        <v>36</v>
      </c>
    </row>
    <row r="31" spans="1:21" s="27" customFormat="1" ht="10.5">
      <c r="A31" s="77" t="s">
        <v>58</v>
      </c>
      <c r="B31" s="84" t="s">
        <v>36</v>
      </c>
      <c r="C31" s="84" t="s">
        <v>36</v>
      </c>
      <c r="D31" s="84" t="s">
        <v>36</v>
      </c>
      <c r="E31" s="84" t="s">
        <v>36</v>
      </c>
      <c r="F31" s="84" t="s">
        <v>40</v>
      </c>
      <c r="G31" s="84" t="s">
        <v>40</v>
      </c>
      <c r="H31" s="109" t="s">
        <v>36</v>
      </c>
      <c r="I31" s="109" t="s">
        <v>36</v>
      </c>
      <c r="J31" s="84" t="s">
        <v>36</v>
      </c>
      <c r="K31" s="84" t="s">
        <v>36</v>
      </c>
      <c r="L31" s="84" t="s">
        <v>36</v>
      </c>
      <c r="M31" s="84" t="s">
        <v>36</v>
      </c>
      <c r="N31" s="84" t="s">
        <v>36</v>
      </c>
      <c r="O31" s="151"/>
      <c r="P31" s="151"/>
      <c r="Q31" s="84"/>
      <c r="R31" s="184" t="s">
        <v>40</v>
      </c>
      <c r="S31" s="84" t="s">
        <v>36</v>
      </c>
      <c r="T31" s="84" t="s">
        <v>36</v>
      </c>
      <c r="U31" s="178" t="s">
        <v>36</v>
      </c>
    </row>
    <row r="32" spans="1:21" s="27" customFormat="1" ht="10.5">
      <c r="A32" s="77" t="s">
        <v>59</v>
      </c>
      <c r="B32" s="84" t="s">
        <v>40</v>
      </c>
      <c r="C32" s="84" t="s">
        <v>40</v>
      </c>
      <c r="D32" s="84" t="s">
        <v>40</v>
      </c>
      <c r="E32" s="84" t="s">
        <v>40</v>
      </c>
      <c r="F32" s="84" t="s">
        <v>40</v>
      </c>
      <c r="G32" s="84" t="s">
        <v>40</v>
      </c>
      <c r="H32" s="84" t="s">
        <v>609</v>
      </c>
      <c r="I32" s="84" t="s">
        <v>609</v>
      </c>
      <c r="J32" s="84" t="s">
        <v>609</v>
      </c>
      <c r="K32" s="84" t="s">
        <v>608</v>
      </c>
      <c r="L32" s="84" t="s">
        <v>608</v>
      </c>
      <c r="M32" s="84" t="s">
        <v>608</v>
      </c>
      <c r="N32" s="84" t="s">
        <v>608</v>
      </c>
      <c r="O32" s="151" t="s">
        <v>36</v>
      </c>
      <c r="P32" s="151" t="s">
        <v>36</v>
      </c>
      <c r="Q32" s="84" t="s">
        <v>36</v>
      </c>
      <c r="R32" s="184" t="s">
        <v>608</v>
      </c>
      <c r="S32" s="84" t="s">
        <v>36</v>
      </c>
      <c r="T32" s="84" t="s">
        <v>40</v>
      </c>
      <c r="U32" s="178" t="s">
        <v>36</v>
      </c>
    </row>
    <row r="33" spans="1:21" s="27" customFormat="1" ht="21">
      <c r="A33" s="77" t="s">
        <v>551</v>
      </c>
      <c r="B33" s="164" t="s">
        <v>515</v>
      </c>
      <c r="C33" s="164" t="s">
        <v>515</v>
      </c>
      <c r="D33" s="164" t="s">
        <v>515</v>
      </c>
      <c r="E33" s="164" t="s">
        <v>550</v>
      </c>
      <c r="F33" s="84" t="s">
        <v>40</v>
      </c>
      <c r="G33" s="84" t="s">
        <v>40</v>
      </c>
      <c r="H33" s="84" t="s">
        <v>40</v>
      </c>
      <c r="I33" s="84" t="s">
        <v>40</v>
      </c>
      <c r="J33" s="84" t="s">
        <v>40</v>
      </c>
      <c r="K33" s="84" t="s">
        <v>40</v>
      </c>
      <c r="L33" s="84" t="s">
        <v>40</v>
      </c>
      <c r="M33" s="84" t="s">
        <v>40</v>
      </c>
      <c r="N33" s="84" t="s">
        <v>40</v>
      </c>
      <c r="O33" s="151" t="s">
        <v>40</v>
      </c>
      <c r="P33" s="151" t="s">
        <v>40</v>
      </c>
      <c r="Q33" s="84" t="s">
        <v>40</v>
      </c>
      <c r="R33" s="184" t="s">
        <v>40</v>
      </c>
      <c r="S33" s="84" t="s">
        <v>40</v>
      </c>
      <c r="T33" s="84" t="s">
        <v>514</v>
      </c>
      <c r="U33" s="178" t="s">
        <v>40</v>
      </c>
    </row>
    <row r="34" spans="1:21" s="27" customFormat="1" ht="10.5">
      <c r="A34" s="77" t="s">
        <v>710</v>
      </c>
      <c r="B34" s="84" t="s">
        <v>123</v>
      </c>
      <c r="C34" s="84" t="s">
        <v>123</v>
      </c>
      <c r="D34" s="84" t="s">
        <v>123</v>
      </c>
      <c r="E34" s="84" t="s">
        <v>123</v>
      </c>
      <c r="F34" s="84" t="s">
        <v>124</v>
      </c>
      <c r="G34" s="84" t="s">
        <v>124</v>
      </c>
      <c r="H34" s="109" t="s">
        <v>36</v>
      </c>
      <c r="I34" s="109" t="s">
        <v>36</v>
      </c>
      <c r="J34" s="84" t="s">
        <v>123</v>
      </c>
      <c r="K34" s="84" t="s">
        <v>124</v>
      </c>
      <c r="L34" s="84" t="s">
        <v>124</v>
      </c>
      <c r="M34" s="84" t="s">
        <v>124</v>
      </c>
      <c r="N34" s="84" t="s">
        <v>124</v>
      </c>
      <c r="O34" s="151" t="s">
        <v>124</v>
      </c>
      <c r="P34" s="151" t="s">
        <v>124</v>
      </c>
      <c r="Q34" s="84" t="s">
        <v>124</v>
      </c>
      <c r="R34" s="184" t="s">
        <v>124</v>
      </c>
      <c r="S34" s="84" t="s">
        <v>780</v>
      </c>
      <c r="T34" s="84" t="s">
        <v>798</v>
      </c>
      <c r="U34" s="178" t="s">
        <v>314</v>
      </c>
    </row>
    <row r="35" spans="1:21" s="27" customFormat="1" ht="11.25" thickBot="1">
      <c r="A35" s="96" t="s">
        <v>60</v>
      </c>
      <c r="B35" s="97" t="s">
        <v>36</v>
      </c>
      <c r="C35" s="97" t="s">
        <v>36</v>
      </c>
      <c r="D35" s="97" t="s">
        <v>36</v>
      </c>
      <c r="E35" s="97" t="s">
        <v>36</v>
      </c>
      <c r="F35" s="97" t="s">
        <v>36</v>
      </c>
      <c r="G35" s="97" t="s">
        <v>36</v>
      </c>
      <c r="H35" s="110" t="s">
        <v>36</v>
      </c>
      <c r="I35" s="110" t="s">
        <v>36</v>
      </c>
      <c r="J35" s="97" t="s">
        <v>36</v>
      </c>
      <c r="K35" s="97" t="s">
        <v>36</v>
      </c>
      <c r="L35" s="97" t="s">
        <v>36</v>
      </c>
      <c r="M35" s="97" t="s">
        <v>36</v>
      </c>
      <c r="N35" s="97" t="s">
        <v>36</v>
      </c>
      <c r="O35" s="153"/>
      <c r="P35" s="153"/>
      <c r="Q35" s="97"/>
      <c r="R35" s="224" t="s">
        <v>40</v>
      </c>
      <c r="S35" s="97" t="s">
        <v>40</v>
      </c>
      <c r="T35" s="97" t="s">
        <v>40</v>
      </c>
      <c r="U35" s="178" t="s">
        <v>312</v>
      </c>
    </row>
    <row r="36" spans="1:21" ht="13.5" thickBot="1">
      <c r="A36" s="32" t="s">
        <v>601</v>
      </c>
      <c r="B36" s="46"/>
      <c r="C36" s="46"/>
      <c r="D36" s="46"/>
      <c r="E36" s="46"/>
      <c r="F36" s="46"/>
      <c r="G36" s="35"/>
      <c r="H36" s="50"/>
      <c r="I36" s="50"/>
      <c r="J36" s="35"/>
      <c r="K36" s="46"/>
      <c r="L36" s="35"/>
      <c r="M36" s="35"/>
      <c r="N36" s="46"/>
      <c r="O36" s="35"/>
      <c r="P36" s="35"/>
      <c r="Q36" s="203"/>
      <c r="R36" s="203"/>
      <c r="S36" s="46"/>
      <c r="T36" s="203"/>
      <c r="U36" s="36"/>
    </row>
    <row r="37" spans="1:21" s="27" customFormat="1" ht="10.5">
      <c r="A37" s="89" t="s">
        <v>61</v>
      </c>
      <c r="B37" s="90" t="s">
        <v>36</v>
      </c>
      <c r="C37" s="90" t="s">
        <v>36</v>
      </c>
      <c r="D37" s="90" t="s">
        <v>36</v>
      </c>
      <c r="E37" s="90" t="s">
        <v>36</v>
      </c>
      <c r="F37" s="90" t="s">
        <v>40</v>
      </c>
      <c r="G37" s="90" t="s">
        <v>40</v>
      </c>
      <c r="H37" s="90" t="s">
        <v>36</v>
      </c>
      <c r="I37" s="90" t="s">
        <v>36</v>
      </c>
      <c r="J37" s="90" t="s">
        <v>790</v>
      </c>
      <c r="K37" s="90" t="s">
        <v>36</v>
      </c>
      <c r="L37" s="90" t="s">
        <v>36</v>
      </c>
      <c r="M37" s="90" t="s">
        <v>36</v>
      </c>
      <c r="N37" s="90" t="s">
        <v>36</v>
      </c>
      <c r="O37" s="148" t="s">
        <v>36</v>
      </c>
      <c r="P37" s="148" t="s">
        <v>36</v>
      </c>
      <c r="Q37" s="90" t="s">
        <v>36</v>
      </c>
      <c r="R37" s="220" t="s">
        <v>36</v>
      </c>
      <c r="S37" s="90" t="s">
        <v>36</v>
      </c>
      <c r="T37" s="84" t="s">
        <v>36</v>
      </c>
      <c r="U37" s="178" t="s">
        <v>40</v>
      </c>
    </row>
    <row r="38" spans="1:21" s="27" customFormat="1" ht="11.25" thickBot="1">
      <c r="A38" s="112" t="s">
        <v>711</v>
      </c>
      <c r="B38" s="84" t="s">
        <v>36</v>
      </c>
      <c r="C38" s="84" t="s">
        <v>36</v>
      </c>
      <c r="D38" s="84" t="s">
        <v>36</v>
      </c>
      <c r="E38" s="84" t="s">
        <v>36</v>
      </c>
      <c r="F38" s="84" t="s">
        <v>40</v>
      </c>
      <c r="G38" s="84" t="s">
        <v>40</v>
      </c>
      <c r="H38" s="84" t="s">
        <v>40</v>
      </c>
      <c r="I38" s="84" t="s">
        <v>40</v>
      </c>
      <c r="J38" s="84"/>
      <c r="K38" s="84" t="s">
        <v>40</v>
      </c>
      <c r="L38" s="84" t="s">
        <v>40</v>
      </c>
      <c r="M38" s="84" t="s">
        <v>40</v>
      </c>
      <c r="N38" s="84" t="s">
        <v>40</v>
      </c>
      <c r="O38" s="151"/>
      <c r="P38" s="151"/>
      <c r="Q38" s="84"/>
      <c r="R38" s="184"/>
      <c r="S38" s="84" t="s">
        <v>40</v>
      </c>
      <c r="T38" s="84" t="s">
        <v>40</v>
      </c>
      <c r="U38" s="178" t="s">
        <v>36</v>
      </c>
    </row>
    <row r="39" spans="1:21" s="27" customFormat="1" ht="10.5">
      <c r="A39" s="77" t="s">
        <v>62</v>
      </c>
      <c r="B39" s="84" t="s">
        <v>36</v>
      </c>
      <c r="C39" s="84" t="s">
        <v>36</v>
      </c>
      <c r="D39" s="84" t="s">
        <v>36</v>
      </c>
      <c r="E39" s="84" t="s">
        <v>36</v>
      </c>
      <c r="F39" s="84" t="s">
        <v>40</v>
      </c>
      <c r="G39" s="84" t="s">
        <v>40</v>
      </c>
      <c r="H39" s="84" t="s">
        <v>36</v>
      </c>
      <c r="I39" s="84" t="s">
        <v>36</v>
      </c>
      <c r="J39" s="90" t="s">
        <v>790</v>
      </c>
      <c r="K39" s="84" t="s">
        <v>36</v>
      </c>
      <c r="L39" s="84" t="s">
        <v>36</v>
      </c>
      <c r="M39" s="84" t="s">
        <v>36</v>
      </c>
      <c r="N39" s="84" t="s">
        <v>36</v>
      </c>
      <c r="O39" s="151"/>
      <c r="P39" s="151"/>
      <c r="Q39" s="84"/>
      <c r="R39" s="184" t="s">
        <v>36</v>
      </c>
      <c r="S39" s="84" t="s">
        <v>36</v>
      </c>
      <c r="T39" s="84" t="s">
        <v>36</v>
      </c>
      <c r="U39" s="178" t="s">
        <v>36</v>
      </c>
    </row>
    <row r="40" spans="1:21" s="27" customFormat="1" ht="11.25" thickBot="1">
      <c r="A40" s="77" t="s">
        <v>63</v>
      </c>
      <c r="B40" s="84" t="s">
        <v>36</v>
      </c>
      <c r="C40" s="84" t="s">
        <v>36</v>
      </c>
      <c r="D40" s="84" t="s">
        <v>36</v>
      </c>
      <c r="E40" s="84" t="s">
        <v>36</v>
      </c>
      <c r="F40" s="84" t="s">
        <v>40</v>
      </c>
      <c r="G40" s="84" t="s">
        <v>40</v>
      </c>
      <c r="H40" s="84" t="s">
        <v>36</v>
      </c>
      <c r="I40" s="84" t="s">
        <v>36</v>
      </c>
      <c r="J40" s="84" t="s">
        <v>40</v>
      </c>
      <c r="K40" s="84" t="s">
        <v>36</v>
      </c>
      <c r="L40" s="84" t="s">
        <v>36</v>
      </c>
      <c r="M40" s="84" t="s">
        <v>36</v>
      </c>
      <c r="N40" s="84" t="s">
        <v>36</v>
      </c>
      <c r="O40" s="151"/>
      <c r="P40" s="151"/>
      <c r="Q40" s="84"/>
      <c r="R40" s="184"/>
      <c r="S40" s="84" t="s">
        <v>36</v>
      </c>
      <c r="T40" s="84" t="s">
        <v>40</v>
      </c>
      <c r="U40" s="178" t="s">
        <v>36</v>
      </c>
    </row>
    <row r="41" spans="1:21" s="27" customFormat="1" ht="10.5">
      <c r="A41" s="77" t="s">
        <v>64</v>
      </c>
      <c r="B41" s="84" t="s">
        <v>40</v>
      </c>
      <c r="C41" s="84" t="s">
        <v>40</v>
      </c>
      <c r="D41" s="84" t="s">
        <v>40</v>
      </c>
      <c r="E41" s="84" t="s">
        <v>40</v>
      </c>
      <c r="F41" s="84" t="s">
        <v>40</v>
      </c>
      <c r="G41" s="84" t="s">
        <v>40</v>
      </c>
      <c r="H41" s="84" t="s">
        <v>36</v>
      </c>
      <c r="I41" s="84" t="s">
        <v>36</v>
      </c>
      <c r="J41" s="90" t="s">
        <v>790</v>
      </c>
      <c r="K41" s="84" t="s">
        <v>36</v>
      </c>
      <c r="L41" s="84" t="s">
        <v>36</v>
      </c>
      <c r="M41" s="84" t="s">
        <v>36</v>
      </c>
      <c r="N41" s="84" t="s">
        <v>36</v>
      </c>
      <c r="O41" s="151"/>
      <c r="P41" s="151"/>
      <c r="Q41" s="84"/>
      <c r="R41" s="184" t="s">
        <v>36</v>
      </c>
      <c r="S41" s="84" t="s">
        <v>36</v>
      </c>
      <c r="T41" s="84" t="s">
        <v>513</v>
      </c>
      <c r="U41" s="178" t="s">
        <v>40</v>
      </c>
    </row>
    <row r="42" spans="1:21" s="27" customFormat="1" ht="10.5">
      <c r="A42" s="77" t="s">
        <v>65</v>
      </c>
      <c r="B42" s="84" t="s">
        <v>36</v>
      </c>
      <c r="C42" s="84" t="s">
        <v>36</v>
      </c>
      <c r="D42" s="84" t="s">
        <v>36</v>
      </c>
      <c r="E42" s="84" t="s">
        <v>36</v>
      </c>
      <c r="F42" s="84" t="s">
        <v>40</v>
      </c>
      <c r="G42" s="84" t="s">
        <v>40</v>
      </c>
      <c r="H42" s="109" t="s">
        <v>40</v>
      </c>
      <c r="I42" s="109" t="s">
        <v>40</v>
      </c>
      <c r="J42" s="84" t="s">
        <v>40</v>
      </c>
      <c r="K42" s="84" t="s">
        <v>40</v>
      </c>
      <c r="L42" s="84" t="s">
        <v>40</v>
      </c>
      <c r="M42" s="84" t="s">
        <v>40</v>
      </c>
      <c r="N42" s="84" t="s">
        <v>40</v>
      </c>
      <c r="O42" s="151"/>
      <c r="P42" s="151"/>
      <c r="Q42" s="84"/>
      <c r="R42" s="184"/>
      <c r="S42" s="84" t="s">
        <v>40</v>
      </c>
      <c r="T42" s="84" t="s">
        <v>36</v>
      </c>
      <c r="U42" s="178" t="s">
        <v>40</v>
      </c>
    </row>
    <row r="43" spans="1:21" s="27" customFormat="1" ht="10.5">
      <c r="A43" s="77" t="s">
        <v>66</v>
      </c>
      <c r="B43" s="84" t="s">
        <v>36</v>
      </c>
      <c r="C43" s="84" t="s">
        <v>36</v>
      </c>
      <c r="D43" s="84" t="s">
        <v>36</v>
      </c>
      <c r="E43" s="84" t="s">
        <v>36</v>
      </c>
      <c r="F43" s="84" t="s">
        <v>36</v>
      </c>
      <c r="G43" s="84" t="s">
        <v>36</v>
      </c>
      <c r="H43" s="109" t="s">
        <v>36</v>
      </c>
      <c r="I43" s="109" t="s">
        <v>36</v>
      </c>
      <c r="J43" s="84" t="s">
        <v>36</v>
      </c>
      <c r="K43" s="84" t="s">
        <v>36</v>
      </c>
      <c r="L43" s="84" t="s">
        <v>36</v>
      </c>
      <c r="M43" s="84" t="s">
        <v>36</v>
      </c>
      <c r="N43" s="84" t="s">
        <v>36</v>
      </c>
      <c r="O43" s="151" t="s">
        <v>36</v>
      </c>
      <c r="P43" s="151" t="s">
        <v>36</v>
      </c>
      <c r="Q43" s="84" t="s">
        <v>36</v>
      </c>
      <c r="R43" s="184" t="s">
        <v>36</v>
      </c>
      <c r="S43" s="84" t="s">
        <v>40</v>
      </c>
      <c r="T43" s="84"/>
      <c r="U43" s="178" t="s">
        <v>36</v>
      </c>
    </row>
    <row r="44" spans="1:21" s="27" customFormat="1" ht="11.25" thickBot="1">
      <c r="A44" s="77" t="s">
        <v>67</v>
      </c>
      <c r="B44" s="84" t="s">
        <v>36</v>
      </c>
      <c r="C44" s="84" t="s">
        <v>36</v>
      </c>
      <c r="D44" s="84" t="s">
        <v>36</v>
      </c>
      <c r="E44" s="84" t="s">
        <v>36</v>
      </c>
      <c r="F44" s="84" t="s">
        <v>36</v>
      </c>
      <c r="G44" s="84" t="s">
        <v>36</v>
      </c>
      <c r="H44" s="109" t="s">
        <v>36</v>
      </c>
      <c r="I44" s="109" t="s">
        <v>36</v>
      </c>
      <c r="J44" s="84" t="s">
        <v>36</v>
      </c>
      <c r="K44" s="84" t="s">
        <v>36</v>
      </c>
      <c r="L44" s="84" t="s">
        <v>36</v>
      </c>
      <c r="M44" s="84" t="s">
        <v>36</v>
      </c>
      <c r="N44" s="84" t="s">
        <v>36</v>
      </c>
      <c r="O44" s="151" t="s">
        <v>36</v>
      </c>
      <c r="P44" s="151" t="s">
        <v>36</v>
      </c>
      <c r="Q44" s="84" t="s">
        <v>36</v>
      </c>
      <c r="R44" s="184" t="s">
        <v>36</v>
      </c>
      <c r="S44" s="84" t="s">
        <v>40</v>
      </c>
      <c r="T44" s="84"/>
      <c r="U44" s="178" t="s">
        <v>36</v>
      </c>
    </row>
    <row r="45" spans="1:21" s="7" customFormat="1" ht="13.5" thickBot="1">
      <c r="A45" s="32" t="s">
        <v>68</v>
      </c>
      <c r="B45" s="46"/>
      <c r="C45" s="46"/>
      <c r="D45" s="46"/>
      <c r="E45" s="46"/>
      <c r="F45" s="46"/>
      <c r="G45" s="35"/>
      <c r="H45" s="50"/>
      <c r="I45" s="50"/>
      <c r="J45" s="35"/>
      <c r="K45" s="46"/>
      <c r="L45" s="35"/>
      <c r="M45" s="35"/>
      <c r="N45" s="46"/>
      <c r="O45" s="35"/>
      <c r="P45" s="35"/>
      <c r="Q45" s="203"/>
      <c r="R45" s="203"/>
      <c r="S45" s="46"/>
      <c r="T45" s="203"/>
      <c r="U45" s="36"/>
    </row>
    <row r="46" spans="1:21" s="31" customFormat="1" ht="10.5">
      <c r="A46" s="113" t="s">
        <v>69</v>
      </c>
      <c r="B46" s="114" t="s">
        <v>36</v>
      </c>
      <c r="C46" s="114" t="s">
        <v>36</v>
      </c>
      <c r="D46" s="114" t="s">
        <v>36</v>
      </c>
      <c r="E46" s="114" t="s">
        <v>36</v>
      </c>
      <c r="F46" s="114" t="s">
        <v>36</v>
      </c>
      <c r="G46" s="114" t="s">
        <v>36</v>
      </c>
      <c r="H46" s="114" t="s">
        <v>825</v>
      </c>
      <c r="I46" s="114" t="s">
        <v>825</v>
      </c>
      <c r="J46" s="114" t="s">
        <v>163</v>
      </c>
      <c r="K46" s="114" t="s">
        <v>40</v>
      </c>
      <c r="L46" s="114" t="s">
        <v>40</v>
      </c>
      <c r="M46" s="114" t="s">
        <v>40</v>
      </c>
      <c r="N46" s="114" t="s">
        <v>40</v>
      </c>
      <c r="O46" s="154" t="s">
        <v>943</v>
      </c>
      <c r="P46" s="154" t="s">
        <v>943</v>
      </c>
      <c r="Q46" s="114" t="s">
        <v>943</v>
      </c>
      <c r="R46" s="225" t="s">
        <v>40</v>
      </c>
      <c r="S46" s="114" t="s">
        <v>36</v>
      </c>
      <c r="T46" s="114" t="s">
        <v>40</v>
      </c>
      <c r="U46" s="180" t="s">
        <v>40</v>
      </c>
    </row>
    <row r="47" spans="1:21" s="27" customFormat="1" ht="42">
      <c r="A47" s="112" t="s">
        <v>211</v>
      </c>
      <c r="B47" s="84" t="s">
        <v>129</v>
      </c>
      <c r="C47" s="84" t="s">
        <v>129</v>
      </c>
      <c r="D47" s="84" t="s">
        <v>129</v>
      </c>
      <c r="E47" s="84" t="s">
        <v>129</v>
      </c>
      <c r="F47" s="84" t="s">
        <v>40</v>
      </c>
      <c r="G47" s="84" t="s">
        <v>40</v>
      </c>
      <c r="H47" s="84" t="s">
        <v>40</v>
      </c>
      <c r="I47" s="84" t="s">
        <v>40</v>
      </c>
      <c r="J47" s="84" t="s">
        <v>169</v>
      </c>
      <c r="K47" s="84" t="s">
        <v>169</v>
      </c>
      <c r="L47" s="84" t="s">
        <v>169</v>
      </c>
      <c r="M47" s="84" t="s">
        <v>169</v>
      </c>
      <c r="N47" s="84" t="s">
        <v>169</v>
      </c>
      <c r="O47" s="151" t="s">
        <v>576</v>
      </c>
      <c r="P47" s="151" t="s">
        <v>576</v>
      </c>
      <c r="Q47" s="84" t="s">
        <v>576</v>
      </c>
      <c r="R47" s="184" t="s">
        <v>576</v>
      </c>
      <c r="S47" s="84" t="s">
        <v>40</v>
      </c>
      <c r="T47" s="84" t="s">
        <v>883</v>
      </c>
      <c r="U47" s="180" t="s">
        <v>263</v>
      </c>
    </row>
    <row r="48" spans="1:21" s="31" customFormat="1" ht="21">
      <c r="A48" s="116" t="s">
        <v>70</v>
      </c>
      <c r="B48" s="102" t="s">
        <v>712</v>
      </c>
      <c r="C48" s="102" t="s">
        <v>712</v>
      </c>
      <c r="D48" s="102" t="s">
        <v>712</v>
      </c>
      <c r="E48" s="102" t="s">
        <v>712</v>
      </c>
      <c r="F48" s="102" t="s">
        <v>638</v>
      </c>
      <c r="G48" s="102" t="s">
        <v>638</v>
      </c>
      <c r="H48" s="102" t="s">
        <v>623</v>
      </c>
      <c r="I48" s="102" t="s">
        <v>623</v>
      </c>
      <c r="J48" s="102" t="s">
        <v>171</v>
      </c>
      <c r="K48" s="102" t="s">
        <v>134</v>
      </c>
      <c r="L48" s="102" t="s">
        <v>134</v>
      </c>
      <c r="M48" s="102" t="s">
        <v>134</v>
      </c>
      <c r="N48" s="102" t="s">
        <v>134</v>
      </c>
      <c r="O48" s="155" t="s">
        <v>944</v>
      </c>
      <c r="P48" s="155" t="s">
        <v>944</v>
      </c>
      <c r="Q48" s="102" t="s">
        <v>944</v>
      </c>
      <c r="R48" s="223" t="s">
        <v>939</v>
      </c>
      <c r="S48" s="102"/>
      <c r="T48" s="102" t="s">
        <v>36</v>
      </c>
      <c r="U48" s="180" t="s">
        <v>644</v>
      </c>
    </row>
    <row r="49" spans="1:21" s="31" customFormat="1" ht="31.5">
      <c r="A49" s="116" t="s">
        <v>71</v>
      </c>
      <c r="B49" s="102" t="s">
        <v>712</v>
      </c>
      <c r="C49" s="102" t="s">
        <v>712</v>
      </c>
      <c r="D49" s="102" t="s">
        <v>712</v>
      </c>
      <c r="E49" s="102" t="s">
        <v>712</v>
      </c>
      <c r="F49" s="102" t="s">
        <v>126</v>
      </c>
      <c r="G49" s="102" t="s">
        <v>127</v>
      </c>
      <c r="H49" s="102" t="s">
        <v>826</v>
      </c>
      <c r="I49" s="102" t="s">
        <v>826</v>
      </c>
      <c r="J49" s="84" t="s">
        <v>169</v>
      </c>
      <c r="K49" s="102" t="s">
        <v>576</v>
      </c>
      <c r="L49" s="102" t="s">
        <v>576</v>
      </c>
      <c r="M49" s="102" t="s">
        <v>576</v>
      </c>
      <c r="N49" s="102" t="s">
        <v>576</v>
      </c>
      <c r="O49" s="155" t="s">
        <v>541</v>
      </c>
      <c r="P49" s="155" t="s">
        <v>541</v>
      </c>
      <c r="Q49" s="102" t="s">
        <v>541</v>
      </c>
      <c r="R49" s="223" t="s">
        <v>576</v>
      </c>
      <c r="S49" s="102" t="s">
        <v>967</v>
      </c>
      <c r="T49" s="102" t="s">
        <v>883</v>
      </c>
      <c r="U49" s="178" t="s">
        <v>315</v>
      </c>
    </row>
    <row r="50" spans="1:21" s="27" customFormat="1" ht="11.25" thickBot="1">
      <c r="A50" s="117" t="s">
        <v>72</v>
      </c>
      <c r="B50" s="97" t="s">
        <v>621</v>
      </c>
      <c r="C50" s="97" t="s">
        <v>621</v>
      </c>
      <c r="D50" s="97" t="s">
        <v>621</v>
      </c>
      <c r="E50" s="97" t="s">
        <v>621</v>
      </c>
      <c r="F50" s="97" t="s">
        <v>643</v>
      </c>
      <c r="G50" s="97" t="s">
        <v>643</v>
      </c>
      <c r="H50" s="97" t="s">
        <v>643</v>
      </c>
      <c r="I50" s="97" t="s">
        <v>643</v>
      </c>
      <c r="J50" s="97" t="s">
        <v>169</v>
      </c>
      <c r="K50" s="84" t="s">
        <v>169</v>
      </c>
      <c r="L50" s="84" t="s">
        <v>169</v>
      </c>
      <c r="M50" s="84" t="s">
        <v>169</v>
      </c>
      <c r="N50" s="84" t="s">
        <v>169</v>
      </c>
      <c r="O50" s="156" t="s">
        <v>576</v>
      </c>
      <c r="P50" s="156" t="s">
        <v>576</v>
      </c>
      <c r="Q50" s="204" t="s">
        <v>576</v>
      </c>
      <c r="R50" s="224" t="s">
        <v>576</v>
      </c>
      <c r="S50" s="204"/>
      <c r="T50" s="204" t="s">
        <v>883</v>
      </c>
      <c r="U50" s="178" t="s">
        <v>316</v>
      </c>
    </row>
    <row r="51" spans="1:21" s="7" customFormat="1" ht="13.5" thickBot="1">
      <c r="A51" s="32" t="s">
        <v>73</v>
      </c>
      <c r="B51" s="46"/>
      <c r="C51" s="46"/>
      <c r="D51" s="46"/>
      <c r="E51" s="46"/>
      <c r="F51" s="46"/>
      <c r="G51" s="35"/>
      <c r="H51" s="50"/>
      <c r="I51" s="50"/>
      <c r="J51" s="35"/>
      <c r="K51" s="46"/>
      <c r="L51" s="35"/>
      <c r="M51" s="35"/>
      <c r="N51" s="46"/>
      <c r="O51" s="35"/>
      <c r="P51" s="35"/>
      <c r="Q51" s="203"/>
      <c r="R51" s="203"/>
      <c r="S51" s="46"/>
      <c r="T51" s="203"/>
      <c r="U51" s="36"/>
    </row>
    <row r="52" spans="1:21" s="27" customFormat="1" ht="10.5">
      <c r="A52" s="89" t="s">
        <v>603</v>
      </c>
      <c r="B52" s="90" t="s">
        <v>36</v>
      </c>
      <c r="C52" s="90" t="s">
        <v>36</v>
      </c>
      <c r="D52" s="90" t="s">
        <v>36</v>
      </c>
      <c r="E52" s="90" t="s">
        <v>36</v>
      </c>
      <c r="F52" s="90" t="s">
        <v>40</v>
      </c>
      <c r="G52" s="90" t="s">
        <v>40</v>
      </c>
      <c r="H52" s="90" t="s">
        <v>40</v>
      </c>
      <c r="I52" s="90" t="s">
        <v>40</v>
      </c>
      <c r="J52" s="103" t="s">
        <v>54</v>
      </c>
      <c r="K52" s="90" t="s">
        <v>206</v>
      </c>
      <c r="L52" s="90" t="s">
        <v>206</v>
      </c>
      <c r="M52" s="90" t="s">
        <v>206</v>
      </c>
      <c r="N52" s="90" t="s">
        <v>206</v>
      </c>
      <c r="O52" s="148" t="s">
        <v>40</v>
      </c>
      <c r="P52" s="148" t="s">
        <v>40</v>
      </c>
      <c r="Q52" s="90" t="s">
        <v>40</v>
      </c>
      <c r="R52" s="220" t="s">
        <v>40</v>
      </c>
      <c r="S52" s="90" t="s">
        <v>40</v>
      </c>
      <c r="T52" s="90" t="s">
        <v>36</v>
      </c>
      <c r="U52" s="178" t="s">
        <v>36</v>
      </c>
    </row>
    <row r="53" spans="1:21" s="27" customFormat="1" ht="10.5">
      <c r="A53" s="77" t="s">
        <v>74</v>
      </c>
      <c r="B53" s="84" t="s">
        <v>36</v>
      </c>
      <c r="C53" s="84" t="s">
        <v>36</v>
      </c>
      <c r="D53" s="84" t="s">
        <v>36</v>
      </c>
      <c r="E53" s="84" t="s">
        <v>36</v>
      </c>
      <c r="F53" s="84" t="s">
        <v>40</v>
      </c>
      <c r="G53" s="84" t="s">
        <v>40</v>
      </c>
      <c r="H53" s="84" t="s">
        <v>40</v>
      </c>
      <c r="I53" s="84" t="s">
        <v>40</v>
      </c>
      <c r="J53" s="84" t="s">
        <v>815</v>
      </c>
      <c r="K53" s="84" t="s">
        <v>40</v>
      </c>
      <c r="L53" s="84" t="s">
        <v>40</v>
      </c>
      <c r="M53" s="84" t="s">
        <v>40</v>
      </c>
      <c r="N53" s="84" t="s">
        <v>40</v>
      </c>
      <c r="O53" s="151" t="s">
        <v>36</v>
      </c>
      <c r="P53" s="151" t="s">
        <v>36</v>
      </c>
      <c r="Q53" s="84" t="s">
        <v>36</v>
      </c>
      <c r="R53" s="184" t="s">
        <v>40</v>
      </c>
      <c r="S53" s="84" t="s">
        <v>36</v>
      </c>
      <c r="T53" s="84" t="s">
        <v>36</v>
      </c>
      <c r="U53" s="178" t="s">
        <v>40</v>
      </c>
    </row>
    <row r="54" spans="1:21" s="31" customFormat="1" ht="21">
      <c r="A54" s="101" t="s">
        <v>34</v>
      </c>
      <c r="B54" s="102" t="s">
        <v>36</v>
      </c>
      <c r="C54" s="102" t="s">
        <v>36</v>
      </c>
      <c r="D54" s="102" t="s">
        <v>36</v>
      </c>
      <c r="E54" s="102" t="s">
        <v>36</v>
      </c>
      <c r="F54" s="102" t="s">
        <v>135</v>
      </c>
      <c r="G54" s="102" t="s">
        <v>135</v>
      </c>
      <c r="H54" s="102" t="s">
        <v>40</v>
      </c>
      <c r="I54" s="102" t="s">
        <v>40</v>
      </c>
      <c r="J54" s="102" t="s">
        <v>810</v>
      </c>
      <c r="K54" s="102" t="s">
        <v>75</v>
      </c>
      <c r="L54" s="102" t="s">
        <v>75</v>
      </c>
      <c r="M54" s="102" t="s">
        <v>75</v>
      </c>
      <c r="N54" s="102" t="s">
        <v>75</v>
      </c>
      <c r="O54" s="155" t="s">
        <v>856</v>
      </c>
      <c r="P54" s="155" t="s">
        <v>856</v>
      </c>
      <c r="Q54" s="102" t="s">
        <v>856</v>
      </c>
      <c r="R54" s="223" t="s">
        <v>40</v>
      </c>
      <c r="S54" s="102" t="s">
        <v>40</v>
      </c>
      <c r="T54" s="102" t="s">
        <v>36</v>
      </c>
      <c r="U54" s="180" t="s">
        <v>40</v>
      </c>
    </row>
    <row r="55" spans="1:21" s="31" customFormat="1" ht="21">
      <c r="A55" s="101" t="s">
        <v>76</v>
      </c>
      <c r="B55" s="102" t="s">
        <v>36</v>
      </c>
      <c r="C55" s="102" t="s">
        <v>36</v>
      </c>
      <c r="D55" s="102" t="s">
        <v>36</v>
      </c>
      <c r="E55" s="102" t="s">
        <v>36</v>
      </c>
      <c r="F55" s="102" t="s">
        <v>844</v>
      </c>
      <c r="G55" s="102" t="s">
        <v>844</v>
      </c>
      <c r="H55" s="107" t="s">
        <v>824</v>
      </c>
      <c r="I55" s="107" t="s">
        <v>824</v>
      </c>
      <c r="J55" s="102" t="s">
        <v>165</v>
      </c>
      <c r="K55" s="170" t="s">
        <v>77</v>
      </c>
      <c r="L55" s="107" t="s">
        <v>77</v>
      </c>
      <c r="M55" s="107" t="s">
        <v>77</v>
      </c>
      <c r="N55" s="107" t="s">
        <v>77</v>
      </c>
      <c r="O55" s="155" t="s">
        <v>36</v>
      </c>
      <c r="P55" s="155" t="s">
        <v>36</v>
      </c>
      <c r="Q55" s="102" t="s">
        <v>36</v>
      </c>
      <c r="R55" s="223" t="s">
        <v>925</v>
      </c>
      <c r="S55" s="102" t="s">
        <v>36</v>
      </c>
      <c r="T55" s="102" t="s">
        <v>36</v>
      </c>
      <c r="U55" s="180" t="s">
        <v>317</v>
      </c>
    </row>
    <row r="56" spans="1:21" s="27" customFormat="1" ht="10.5">
      <c r="A56" s="77" t="s">
        <v>592</v>
      </c>
      <c r="B56" s="84" t="s">
        <v>36</v>
      </c>
      <c r="C56" s="84" t="s">
        <v>36</v>
      </c>
      <c r="D56" s="84" t="s">
        <v>36</v>
      </c>
      <c r="E56" s="84" t="s">
        <v>36</v>
      </c>
      <c r="F56" s="84" t="s">
        <v>644</v>
      </c>
      <c r="G56" s="84" t="s">
        <v>644</v>
      </c>
      <c r="H56" s="109" t="s">
        <v>611</v>
      </c>
      <c r="I56" s="109" t="s">
        <v>611</v>
      </c>
      <c r="J56" s="84"/>
      <c r="K56" s="84" t="s">
        <v>611</v>
      </c>
      <c r="L56" s="84" t="s">
        <v>611</v>
      </c>
      <c r="M56" s="84" t="s">
        <v>611</v>
      </c>
      <c r="N56" s="84" t="s">
        <v>611</v>
      </c>
      <c r="O56" s="151"/>
      <c r="P56" s="151"/>
      <c r="Q56" s="84"/>
      <c r="R56" s="184"/>
      <c r="S56" s="84" t="s">
        <v>968</v>
      </c>
      <c r="T56" s="84" t="s">
        <v>40</v>
      </c>
      <c r="U56" s="178" t="s">
        <v>40</v>
      </c>
    </row>
    <row r="57" spans="1:21" s="27" customFormat="1" ht="10.5">
      <c r="A57" s="77" t="s">
        <v>546</v>
      </c>
      <c r="B57" s="84" t="s">
        <v>78</v>
      </c>
      <c r="C57" s="84" t="s">
        <v>78</v>
      </c>
      <c r="D57" s="84" t="s">
        <v>78</v>
      </c>
      <c r="E57" s="84" t="s">
        <v>78</v>
      </c>
      <c r="F57" s="84" t="s">
        <v>610</v>
      </c>
      <c r="G57" s="84" t="s">
        <v>610</v>
      </c>
      <c r="H57" s="84" t="s">
        <v>713</v>
      </c>
      <c r="I57" s="84" t="s">
        <v>713</v>
      </c>
      <c r="J57" s="84" t="s">
        <v>78</v>
      </c>
      <c r="K57" s="84" t="s">
        <v>713</v>
      </c>
      <c r="L57" s="84" t="s">
        <v>713</v>
      </c>
      <c r="M57" s="84" t="s">
        <v>713</v>
      </c>
      <c r="N57" s="84" t="s">
        <v>713</v>
      </c>
      <c r="O57" s="151" t="s">
        <v>610</v>
      </c>
      <c r="P57" s="151" t="s">
        <v>610</v>
      </c>
      <c r="Q57" s="84" t="s">
        <v>610</v>
      </c>
      <c r="R57" s="184" t="s">
        <v>610</v>
      </c>
      <c r="S57" s="84" t="s">
        <v>40</v>
      </c>
      <c r="T57" s="84" t="s">
        <v>518</v>
      </c>
      <c r="U57" s="178" t="s">
        <v>78</v>
      </c>
    </row>
    <row r="58" spans="1:21" s="27" customFormat="1" ht="11.25" thickBot="1">
      <c r="A58" s="77" t="s">
        <v>79</v>
      </c>
      <c r="B58" s="84" t="s">
        <v>593</v>
      </c>
      <c r="C58" s="84" t="s">
        <v>593</v>
      </c>
      <c r="D58" s="84" t="s">
        <v>593</v>
      </c>
      <c r="E58" s="84" t="s">
        <v>593</v>
      </c>
      <c r="F58" s="84" t="s">
        <v>36</v>
      </c>
      <c r="G58" s="84" t="s">
        <v>36</v>
      </c>
      <c r="H58" s="84" t="s">
        <v>36</v>
      </c>
      <c r="I58" s="84" t="s">
        <v>36</v>
      </c>
      <c r="J58" s="84" t="s">
        <v>36</v>
      </c>
      <c r="K58" s="84" t="s">
        <v>36</v>
      </c>
      <c r="L58" s="84" t="s">
        <v>36</v>
      </c>
      <c r="M58" s="84" t="s">
        <v>36</v>
      </c>
      <c r="N58" s="84" t="s">
        <v>36</v>
      </c>
      <c r="O58" s="151" t="s">
        <v>36</v>
      </c>
      <c r="P58" s="151" t="s">
        <v>36</v>
      </c>
      <c r="Q58" s="84" t="s">
        <v>36</v>
      </c>
      <c r="R58" s="184" t="s">
        <v>40</v>
      </c>
      <c r="S58" s="84" t="s">
        <v>36</v>
      </c>
      <c r="T58" s="84" t="s">
        <v>36</v>
      </c>
      <c r="U58" s="180" t="s">
        <v>40</v>
      </c>
    </row>
    <row r="59" spans="1:21" s="25" customFormat="1" ht="13.5" thickBot="1">
      <c r="A59" s="37" t="s">
        <v>23</v>
      </c>
      <c r="B59" s="47"/>
      <c r="C59" s="47"/>
      <c r="D59" s="47"/>
      <c r="E59" s="47"/>
      <c r="F59" s="47"/>
      <c r="G59" s="38"/>
      <c r="H59" s="47"/>
      <c r="I59" s="47"/>
      <c r="J59" s="176"/>
      <c r="K59" s="47"/>
      <c r="L59" s="38"/>
      <c r="M59" s="38"/>
      <c r="N59" s="47"/>
      <c r="O59" s="38"/>
      <c r="P59" s="38"/>
      <c r="Q59" s="205"/>
      <c r="R59" s="205"/>
      <c r="S59" s="47"/>
      <c r="T59" s="205"/>
      <c r="U59" s="210"/>
    </row>
    <row r="60" spans="1:21" s="54" customFormat="1" ht="52.5">
      <c r="A60" s="118" t="s">
        <v>612</v>
      </c>
      <c r="B60" s="119" t="s">
        <v>614</v>
      </c>
      <c r="C60" s="119" t="s">
        <v>614</v>
      </c>
      <c r="D60" s="119" t="s">
        <v>614</v>
      </c>
      <c r="E60" s="119" t="s">
        <v>614</v>
      </c>
      <c r="F60" s="119" t="s">
        <v>130</v>
      </c>
      <c r="G60" s="119" t="s">
        <v>130</v>
      </c>
      <c r="H60" s="119" t="s">
        <v>832</v>
      </c>
      <c r="I60" s="119" t="s">
        <v>832</v>
      </c>
      <c r="J60" s="119" t="s">
        <v>170</v>
      </c>
      <c r="K60" s="119" t="s">
        <v>613</v>
      </c>
      <c r="L60" s="119" t="s">
        <v>613</v>
      </c>
      <c r="M60" s="119" t="s">
        <v>613</v>
      </c>
      <c r="N60" s="119" t="s">
        <v>613</v>
      </c>
      <c r="O60" s="157"/>
      <c r="P60" s="157"/>
      <c r="Q60" s="119"/>
      <c r="R60" s="185" t="s">
        <v>929</v>
      </c>
      <c r="S60" s="119" t="s">
        <v>782</v>
      </c>
      <c r="T60" s="119" t="s">
        <v>799</v>
      </c>
      <c r="U60" s="182" t="s">
        <v>614</v>
      </c>
    </row>
    <row r="61" spans="1:21" s="54" customFormat="1" ht="42">
      <c r="A61" s="121" t="s">
        <v>80</v>
      </c>
      <c r="B61" s="107" t="s">
        <v>36</v>
      </c>
      <c r="C61" s="107" t="s">
        <v>36</v>
      </c>
      <c r="D61" s="107" t="s">
        <v>36</v>
      </c>
      <c r="E61" s="107" t="s">
        <v>36</v>
      </c>
      <c r="F61" s="107" t="s">
        <v>131</v>
      </c>
      <c r="G61" s="107" t="s">
        <v>131</v>
      </c>
      <c r="H61" s="107" t="s">
        <v>830</v>
      </c>
      <c r="I61" s="107" t="s">
        <v>830</v>
      </c>
      <c r="J61" s="107" t="s">
        <v>172</v>
      </c>
      <c r="K61" s="107" t="s">
        <v>207</v>
      </c>
      <c r="L61" s="107" t="s">
        <v>207</v>
      </c>
      <c r="M61" s="107" t="s">
        <v>207</v>
      </c>
      <c r="N61" s="107" t="s">
        <v>207</v>
      </c>
      <c r="O61" s="158" t="s">
        <v>36</v>
      </c>
      <c r="P61" s="158" t="s">
        <v>36</v>
      </c>
      <c r="Q61" s="107" t="s">
        <v>36</v>
      </c>
      <c r="R61" s="226" t="s">
        <v>930</v>
      </c>
      <c r="S61" s="107" t="s">
        <v>969</v>
      </c>
      <c r="T61" s="107" t="s">
        <v>36</v>
      </c>
      <c r="U61" s="182" t="s">
        <v>36</v>
      </c>
    </row>
    <row r="62" spans="1:21" s="31" customFormat="1" ht="42">
      <c r="A62" s="101" t="s">
        <v>555</v>
      </c>
      <c r="B62" s="102" t="s">
        <v>650</v>
      </c>
      <c r="C62" s="102" t="s">
        <v>650</v>
      </c>
      <c r="D62" s="102" t="s">
        <v>650</v>
      </c>
      <c r="E62" s="102" t="s">
        <v>650</v>
      </c>
      <c r="F62" s="102" t="s">
        <v>627</v>
      </c>
      <c r="G62" s="102" t="s">
        <v>627</v>
      </c>
      <c r="H62" s="102" t="s">
        <v>625</v>
      </c>
      <c r="I62" s="102" t="s">
        <v>625</v>
      </c>
      <c r="J62" s="102" t="s">
        <v>160</v>
      </c>
      <c r="K62" s="102" t="s">
        <v>556</v>
      </c>
      <c r="L62" s="102" t="s">
        <v>556</v>
      </c>
      <c r="M62" s="102" t="s">
        <v>556</v>
      </c>
      <c r="N62" s="102" t="s">
        <v>556</v>
      </c>
      <c r="O62" s="155" t="s">
        <v>854</v>
      </c>
      <c r="P62" s="155" t="s">
        <v>854</v>
      </c>
      <c r="Q62" s="102" t="s">
        <v>854</v>
      </c>
      <c r="R62" s="223" t="s">
        <v>556</v>
      </c>
      <c r="S62" s="102" t="s">
        <v>970</v>
      </c>
      <c r="T62" s="102" t="s">
        <v>516</v>
      </c>
      <c r="U62" s="180" t="s">
        <v>650</v>
      </c>
    </row>
    <row r="63" spans="1:21" s="31" customFormat="1" ht="42">
      <c r="A63" s="101" t="s">
        <v>557</v>
      </c>
      <c r="B63" s="102" t="s">
        <v>650</v>
      </c>
      <c r="C63" s="102" t="s">
        <v>650</v>
      </c>
      <c r="D63" s="102" t="s">
        <v>650</v>
      </c>
      <c r="E63" s="102" t="s">
        <v>650</v>
      </c>
      <c r="F63" s="102" t="s">
        <v>650</v>
      </c>
      <c r="G63" s="102" t="s">
        <v>650</v>
      </c>
      <c r="H63" s="102" t="s">
        <v>542</v>
      </c>
      <c r="I63" s="102" t="s">
        <v>542</v>
      </c>
      <c r="J63" s="102" t="s">
        <v>137</v>
      </c>
      <c r="K63" s="102" t="s">
        <v>558</v>
      </c>
      <c r="L63" s="102" t="s">
        <v>558</v>
      </c>
      <c r="M63" s="102" t="s">
        <v>558</v>
      </c>
      <c r="N63" s="102" t="s">
        <v>558</v>
      </c>
      <c r="O63" s="155" t="s">
        <v>855</v>
      </c>
      <c r="P63" s="155" t="s">
        <v>855</v>
      </c>
      <c r="Q63" s="102" t="s">
        <v>855</v>
      </c>
      <c r="R63" s="223" t="s">
        <v>936</v>
      </c>
      <c r="S63" s="102" t="s">
        <v>970</v>
      </c>
      <c r="T63" s="102" t="s">
        <v>516</v>
      </c>
      <c r="U63" s="180" t="s">
        <v>650</v>
      </c>
    </row>
    <row r="64" spans="1:21" s="31" customFormat="1" ht="31.5">
      <c r="A64" s="101" t="s">
        <v>332</v>
      </c>
      <c r="B64" s="102" t="s">
        <v>728</v>
      </c>
      <c r="C64" s="102" t="s">
        <v>728</v>
      </c>
      <c r="D64" s="102" t="s">
        <v>728</v>
      </c>
      <c r="E64" s="102" t="s">
        <v>728</v>
      </c>
      <c r="F64" s="102" t="s">
        <v>628</v>
      </c>
      <c r="G64" s="102" t="s">
        <v>628</v>
      </c>
      <c r="H64" s="102" t="s">
        <v>626</v>
      </c>
      <c r="I64" s="102" t="s">
        <v>626</v>
      </c>
      <c r="J64" s="102" t="s">
        <v>138</v>
      </c>
      <c r="K64" s="102" t="s">
        <v>559</v>
      </c>
      <c r="L64" s="102" t="s">
        <v>559</v>
      </c>
      <c r="M64" s="102" t="s">
        <v>559</v>
      </c>
      <c r="N64" s="102" t="s">
        <v>559</v>
      </c>
      <c r="O64" s="155" t="s">
        <v>861</v>
      </c>
      <c r="P64" s="155" t="s">
        <v>861</v>
      </c>
      <c r="Q64" s="102" t="s">
        <v>861</v>
      </c>
      <c r="R64" s="223" t="s">
        <v>917</v>
      </c>
      <c r="S64" s="102" t="s">
        <v>971</v>
      </c>
      <c r="T64" s="102" t="s">
        <v>40</v>
      </c>
      <c r="U64" s="180" t="s">
        <v>40</v>
      </c>
    </row>
    <row r="65" spans="1:21" s="28" customFormat="1" ht="10.5">
      <c r="A65" s="77" t="s">
        <v>655</v>
      </c>
      <c r="B65" s="84" t="s">
        <v>212</v>
      </c>
      <c r="C65" s="84" t="s">
        <v>692</v>
      </c>
      <c r="D65" s="84" t="s">
        <v>692</v>
      </c>
      <c r="E65" s="84" t="s">
        <v>692</v>
      </c>
      <c r="F65" s="84" t="s">
        <v>656</v>
      </c>
      <c r="G65" s="84" t="s">
        <v>656</v>
      </c>
      <c r="H65" s="84" t="s">
        <v>657</v>
      </c>
      <c r="I65" s="84" t="s">
        <v>657</v>
      </c>
      <c r="J65" s="84" t="s">
        <v>142</v>
      </c>
      <c r="K65" s="85" t="s">
        <v>561</v>
      </c>
      <c r="L65" s="85" t="s">
        <v>694</v>
      </c>
      <c r="M65" s="85" t="s">
        <v>694</v>
      </c>
      <c r="N65" s="85" t="s">
        <v>561</v>
      </c>
      <c r="O65" s="159"/>
      <c r="P65" s="159"/>
      <c r="Q65" s="85"/>
      <c r="R65" s="223" t="s">
        <v>918</v>
      </c>
      <c r="S65" s="85" t="s">
        <v>972</v>
      </c>
      <c r="T65" s="85" t="s">
        <v>883</v>
      </c>
      <c r="U65" s="178" t="s">
        <v>318</v>
      </c>
    </row>
    <row r="66" spans="1:21" s="31" customFormat="1" ht="52.5">
      <c r="A66" s="101" t="s">
        <v>714</v>
      </c>
      <c r="B66" s="102" t="s">
        <v>78</v>
      </c>
      <c r="C66" s="102" t="s">
        <v>36</v>
      </c>
      <c r="D66" s="102" t="s">
        <v>36</v>
      </c>
      <c r="E66" s="102" t="s">
        <v>36</v>
      </c>
      <c r="F66" s="102" t="s">
        <v>715</v>
      </c>
      <c r="G66" s="102" t="s">
        <v>715</v>
      </c>
      <c r="H66" s="102" t="s">
        <v>36</v>
      </c>
      <c r="I66" s="102" t="s">
        <v>36</v>
      </c>
      <c r="J66" s="102" t="s">
        <v>837</v>
      </c>
      <c r="K66" s="102" t="s">
        <v>715</v>
      </c>
      <c r="L66" s="102" t="s">
        <v>715</v>
      </c>
      <c r="M66" s="102" t="s">
        <v>715</v>
      </c>
      <c r="N66" s="102" t="s">
        <v>715</v>
      </c>
      <c r="O66" s="155" t="s">
        <v>78</v>
      </c>
      <c r="P66" s="155" t="s">
        <v>78</v>
      </c>
      <c r="Q66" s="102" t="s">
        <v>78</v>
      </c>
      <c r="R66" s="227" t="s">
        <v>916</v>
      </c>
      <c r="S66" s="102" t="s">
        <v>610</v>
      </c>
      <c r="T66" s="102" t="s">
        <v>610</v>
      </c>
      <c r="U66" s="180" t="s">
        <v>312</v>
      </c>
    </row>
    <row r="67" spans="1:21" s="27" customFormat="1" ht="10.5">
      <c r="A67" s="77" t="s">
        <v>562</v>
      </c>
      <c r="B67" s="84" t="s">
        <v>591</v>
      </c>
      <c r="C67" s="84" t="s">
        <v>591</v>
      </c>
      <c r="D67" s="84" t="s">
        <v>591</v>
      </c>
      <c r="E67" s="84" t="s">
        <v>591</v>
      </c>
      <c r="F67" s="84" t="s">
        <v>645</v>
      </c>
      <c r="G67" s="84" t="s">
        <v>645</v>
      </c>
      <c r="H67" s="84" t="s">
        <v>616</v>
      </c>
      <c r="I67" s="84" t="s">
        <v>616</v>
      </c>
      <c r="J67" s="84" t="s">
        <v>591</v>
      </c>
      <c r="K67" s="84" t="s">
        <v>36</v>
      </c>
      <c r="L67" s="84" t="s">
        <v>36</v>
      </c>
      <c r="M67" s="84" t="s">
        <v>36</v>
      </c>
      <c r="N67" s="84" t="s">
        <v>36</v>
      </c>
      <c r="O67" s="151" t="s">
        <v>591</v>
      </c>
      <c r="P67" s="151" t="s">
        <v>591</v>
      </c>
      <c r="Q67" s="84" t="s">
        <v>591</v>
      </c>
      <c r="R67" s="184"/>
      <c r="S67" s="84" t="s">
        <v>781</v>
      </c>
      <c r="T67" s="84" t="s">
        <v>36</v>
      </c>
      <c r="U67" s="180" t="s">
        <v>40</v>
      </c>
    </row>
    <row r="68" spans="1:21" s="29" customFormat="1" ht="10.5">
      <c r="A68" s="77" t="s">
        <v>716</v>
      </c>
      <c r="B68" s="84" t="s">
        <v>36</v>
      </c>
      <c r="C68" s="84" t="s">
        <v>36</v>
      </c>
      <c r="D68" s="84" t="s">
        <v>36</v>
      </c>
      <c r="E68" s="84" t="s">
        <v>36</v>
      </c>
      <c r="F68" s="84" t="s">
        <v>36</v>
      </c>
      <c r="G68" s="84" t="s">
        <v>36</v>
      </c>
      <c r="H68" s="109" t="s">
        <v>40</v>
      </c>
      <c r="I68" s="109" t="s">
        <v>40</v>
      </c>
      <c r="J68" s="84" t="s">
        <v>36</v>
      </c>
      <c r="K68" s="84" t="s">
        <v>36</v>
      </c>
      <c r="L68" s="84" t="s">
        <v>36</v>
      </c>
      <c r="M68" s="84" t="s">
        <v>36</v>
      </c>
      <c r="N68" s="84" t="s">
        <v>36</v>
      </c>
      <c r="O68" s="151" t="s">
        <v>36</v>
      </c>
      <c r="P68" s="151" t="s">
        <v>36</v>
      </c>
      <c r="Q68" s="84" t="s">
        <v>36</v>
      </c>
      <c r="R68" s="184" t="s">
        <v>36</v>
      </c>
      <c r="S68" s="84" t="s">
        <v>36</v>
      </c>
      <c r="T68" s="84" t="s">
        <v>40</v>
      </c>
      <c r="U68" s="178" t="s">
        <v>40</v>
      </c>
    </row>
    <row r="69" spans="1:21" s="27" customFormat="1" ht="21">
      <c r="A69" s="77" t="s">
        <v>599</v>
      </c>
      <c r="B69" s="84" t="s">
        <v>624</v>
      </c>
      <c r="C69" s="84" t="s">
        <v>624</v>
      </c>
      <c r="D69" s="84" t="s">
        <v>624</v>
      </c>
      <c r="E69" s="84" t="s">
        <v>624</v>
      </c>
      <c r="F69" s="102" t="s">
        <v>647</v>
      </c>
      <c r="G69" s="102" t="s">
        <v>648</v>
      </c>
      <c r="H69" s="109" t="s">
        <v>624</v>
      </c>
      <c r="I69" s="109" t="s">
        <v>624</v>
      </c>
      <c r="J69" s="84"/>
      <c r="K69" s="84" t="s">
        <v>563</v>
      </c>
      <c r="L69" s="84" t="s">
        <v>563</v>
      </c>
      <c r="M69" s="84" t="s">
        <v>563</v>
      </c>
      <c r="N69" s="84" t="s">
        <v>563</v>
      </c>
      <c r="O69" s="151"/>
      <c r="P69" s="151"/>
      <c r="Q69" s="84"/>
      <c r="R69" s="184"/>
      <c r="S69" s="84" t="s">
        <v>40</v>
      </c>
      <c r="T69" s="84" t="s">
        <v>40</v>
      </c>
      <c r="U69" s="178" t="s">
        <v>319</v>
      </c>
    </row>
    <row r="70" spans="1:21" s="31" customFormat="1" ht="32.25" thickBot="1">
      <c r="A70" s="86" t="s">
        <v>33</v>
      </c>
      <c r="B70" s="123" t="s">
        <v>726</v>
      </c>
      <c r="C70" s="123" t="s">
        <v>726</v>
      </c>
      <c r="D70" s="123" t="s">
        <v>726</v>
      </c>
      <c r="E70" s="123" t="s">
        <v>726</v>
      </c>
      <c r="F70" s="190" t="s">
        <v>417</v>
      </c>
      <c r="G70" s="190" t="s">
        <v>417</v>
      </c>
      <c r="H70" s="123" t="s">
        <v>833</v>
      </c>
      <c r="I70" s="123" t="s">
        <v>833</v>
      </c>
      <c r="J70" s="123" t="s">
        <v>817</v>
      </c>
      <c r="K70" s="123" t="s">
        <v>564</v>
      </c>
      <c r="L70" s="123" t="s">
        <v>564</v>
      </c>
      <c r="M70" s="123" t="s">
        <v>564</v>
      </c>
      <c r="N70" s="123" t="s">
        <v>564</v>
      </c>
      <c r="O70" s="160" t="s">
        <v>564</v>
      </c>
      <c r="P70" s="160" t="s">
        <v>564</v>
      </c>
      <c r="Q70" s="123" t="s">
        <v>564</v>
      </c>
      <c r="R70" s="228"/>
      <c r="S70" s="123" t="s">
        <v>973</v>
      </c>
      <c r="T70" s="123" t="s">
        <v>115</v>
      </c>
      <c r="U70" s="180" t="s">
        <v>320</v>
      </c>
    </row>
    <row r="71" spans="1:21" s="25" customFormat="1" ht="13.5" thickBot="1">
      <c r="A71" s="37" t="s">
        <v>565</v>
      </c>
      <c r="B71" s="47"/>
      <c r="C71" s="47"/>
      <c r="D71" s="47"/>
      <c r="E71" s="47"/>
      <c r="F71" s="47"/>
      <c r="G71" s="38"/>
      <c r="H71" s="47"/>
      <c r="I71" s="47"/>
      <c r="J71" s="38"/>
      <c r="K71" s="47"/>
      <c r="L71" s="38"/>
      <c r="M71" s="38"/>
      <c r="N71" s="47"/>
      <c r="O71" s="38"/>
      <c r="P71" s="38"/>
      <c r="Q71" s="205"/>
      <c r="R71" s="205"/>
      <c r="S71" s="47"/>
      <c r="T71" s="205"/>
      <c r="U71" s="39"/>
    </row>
    <row r="72" spans="1:21" s="31" customFormat="1" ht="31.5">
      <c r="A72" s="113" t="s">
        <v>658</v>
      </c>
      <c r="B72" s="114" t="s">
        <v>727</v>
      </c>
      <c r="C72" s="114" t="s">
        <v>727</v>
      </c>
      <c r="D72" s="114" t="s">
        <v>727</v>
      </c>
      <c r="E72" s="114" t="s">
        <v>727</v>
      </c>
      <c r="F72" s="114" t="s">
        <v>659</v>
      </c>
      <c r="G72" s="114" t="s">
        <v>688</v>
      </c>
      <c r="H72" s="114" t="s">
        <v>660</v>
      </c>
      <c r="I72" s="114" t="s">
        <v>660</v>
      </c>
      <c r="J72" s="114" t="s">
        <v>143</v>
      </c>
      <c r="K72" s="114" t="s">
        <v>661</v>
      </c>
      <c r="L72" s="114" t="s">
        <v>661</v>
      </c>
      <c r="M72" s="114" t="s">
        <v>661</v>
      </c>
      <c r="N72" s="114" t="s">
        <v>661</v>
      </c>
      <c r="O72" s="154" t="s">
        <v>860</v>
      </c>
      <c r="P72" s="154" t="s">
        <v>860</v>
      </c>
      <c r="Q72" s="114" t="s">
        <v>860</v>
      </c>
      <c r="R72" s="225" t="s">
        <v>919</v>
      </c>
      <c r="S72" s="114" t="s">
        <v>82</v>
      </c>
      <c r="T72" s="114" t="s">
        <v>883</v>
      </c>
      <c r="U72" s="180" t="s">
        <v>251</v>
      </c>
    </row>
    <row r="73" spans="1:21" s="27" customFormat="1" ht="10.5">
      <c r="A73" s="77" t="s">
        <v>32</v>
      </c>
      <c r="B73" s="84" t="s">
        <v>78</v>
      </c>
      <c r="C73" s="84" t="s">
        <v>78</v>
      </c>
      <c r="D73" s="84" t="s">
        <v>78</v>
      </c>
      <c r="E73" s="84" t="s">
        <v>78</v>
      </c>
      <c r="F73" s="84" t="s">
        <v>78</v>
      </c>
      <c r="G73" s="84" t="s">
        <v>78</v>
      </c>
      <c r="H73" s="84" t="s">
        <v>78</v>
      </c>
      <c r="I73" s="84" t="s">
        <v>78</v>
      </c>
      <c r="J73" s="84" t="s">
        <v>78</v>
      </c>
      <c r="K73" s="84" t="s">
        <v>610</v>
      </c>
      <c r="L73" s="84" t="s">
        <v>610</v>
      </c>
      <c r="M73" s="84" t="s">
        <v>610</v>
      </c>
      <c r="N73" s="84" t="s">
        <v>610</v>
      </c>
      <c r="O73" s="151" t="s">
        <v>36</v>
      </c>
      <c r="P73" s="151" t="s">
        <v>36</v>
      </c>
      <c r="Q73" s="84" t="s">
        <v>36</v>
      </c>
      <c r="R73" s="184" t="s">
        <v>36</v>
      </c>
      <c r="S73" s="84" t="s">
        <v>610</v>
      </c>
      <c r="T73" s="84" t="s">
        <v>408</v>
      </c>
      <c r="U73" s="178" t="s">
        <v>321</v>
      </c>
    </row>
    <row r="74" spans="1:21" s="31" customFormat="1" ht="21">
      <c r="A74" s="101" t="s">
        <v>598</v>
      </c>
      <c r="B74" s="102" t="s">
        <v>334</v>
      </c>
      <c r="C74" s="102" t="s">
        <v>605</v>
      </c>
      <c r="D74" s="102" t="s">
        <v>605</v>
      </c>
      <c r="E74" s="102" t="s">
        <v>605</v>
      </c>
      <c r="F74" s="102" t="s">
        <v>845</v>
      </c>
      <c r="G74" s="102" t="s">
        <v>845</v>
      </c>
      <c r="H74" s="102" t="s">
        <v>617</v>
      </c>
      <c r="I74" s="102" t="s">
        <v>617</v>
      </c>
      <c r="J74" s="102" t="s">
        <v>566</v>
      </c>
      <c r="K74" s="102" t="s">
        <v>566</v>
      </c>
      <c r="L74" s="102" t="s">
        <v>566</v>
      </c>
      <c r="M74" s="102" t="s">
        <v>566</v>
      </c>
      <c r="N74" s="102" t="s">
        <v>566</v>
      </c>
      <c r="O74" s="155" t="s">
        <v>617</v>
      </c>
      <c r="P74" s="155" t="s">
        <v>617</v>
      </c>
      <c r="Q74" s="102" t="s">
        <v>617</v>
      </c>
      <c r="R74" s="223" t="s">
        <v>617</v>
      </c>
      <c r="S74" s="102" t="s">
        <v>566</v>
      </c>
      <c r="T74" s="102"/>
      <c r="U74" s="180" t="s">
        <v>322</v>
      </c>
    </row>
    <row r="75" spans="1:21" s="27" customFormat="1" ht="10.5">
      <c r="A75" s="77" t="s">
        <v>597</v>
      </c>
      <c r="B75" s="84" t="s">
        <v>333</v>
      </c>
      <c r="C75" s="84" t="s">
        <v>604</v>
      </c>
      <c r="D75" s="84" t="s">
        <v>604</v>
      </c>
      <c r="E75" s="84" t="s">
        <v>604</v>
      </c>
      <c r="F75" s="84" t="s">
        <v>640</v>
      </c>
      <c r="G75" s="84" t="s">
        <v>641</v>
      </c>
      <c r="H75" s="84" t="s">
        <v>619</v>
      </c>
      <c r="I75" s="84" t="s">
        <v>619</v>
      </c>
      <c r="J75" s="84"/>
      <c r="K75" s="84" t="s">
        <v>567</v>
      </c>
      <c r="L75" s="84" t="s">
        <v>567</v>
      </c>
      <c r="M75" s="84" t="s">
        <v>567</v>
      </c>
      <c r="N75" s="84" t="s">
        <v>567</v>
      </c>
      <c r="O75" s="151" t="s">
        <v>852</v>
      </c>
      <c r="P75" s="151" t="s">
        <v>852</v>
      </c>
      <c r="Q75" s="84" t="s">
        <v>852</v>
      </c>
      <c r="R75" s="184" t="s">
        <v>937</v>
      </c>
      <c r="S75" s="84" t="s">
        <v>604</v>
      </c>
      <c r="T75" s="84"/>
      <c r="U75" s="178" t="s">
        <v>604</v>
      </c>
    </row>
    <row r="76" spans="1:21" s="27" customFormat="1" ht="21">
      <c r="A76" s="77" t="s">
        <v>606</v>
      </c>
      <c r="B76" s="84" t="s">
        <v>693</v>
      </c>
      <c r="C76" s="84" t="s">
        <v>693</v>
      </c>
      <c r="D76" s="84" t="s">
        <v>693</v>
      </c>
      <c r="E76" s="84" t="s">
        <v>693</v>
      </c>
      <c r="F76" s="102" t="s">
        <v>144</v>
      </c>
      <c r="G76" s="102" t="s">
        <v>144</v>
      </c>
      <c r="H76" s="84" t="s">
        <v>618</v>
      </c>
      <c r="I76" s="84" t="s">
        <v>618</v>
      </c>
      <c r="J76" s="84" t="s">
        <v>145</v>
      </c>
      <c r="K76" s="84" t="s">
        <v>607</v>
      </c>
      <c r="L76" s="84" t="s">
        <v>607</v>
      </c>
      <c r="M76" s="84" t="s">
        <v>607</v>
      </c>
      <c r="N76" s="84" t="s">
        <v>607</v>
      </c>
      <c r="O76" s="151" t="s">
        <v>607</v>
      </c>
      <c r="P76" s="151" t="s">
        <v>607</v>
      </c>
      <c r="Q76" s="84" t="s">
        <v>607</v>
      </c>
      <c r="R76" s="184" t="s">
        <v>938</v>
      </c>
      <c r="S76" s="84" t="s">
        <v>786</v>
      </c>
      <c r="T76" s="84" t="s">
        <v>10</v>
      </c>
      <c r="U76" s="178" t="s">
        <v>784</v>
      </c>
    </row>
    <row r="77" spans="1:21" s="31" customFormat="1" ht="32.25" thickBot="1">
      <c r="A77" s="86" t="s">
        <v>600</v>
      </c>
      <c r="B77" s="123" t="s">
        <v>695</v>
      </c>
      <c r="C77" s="123" t="s">
        <v>695</v>
      </c>
      <c r="D77" s="123" t="s">
        <v>695</v>
      </c>
      <c r="E77" s="123" t="s">
        <v>695</v>
      </c>
      <c r="F77" s="123" t="s">
        <v>690</v>
      </c>
      <c r="G77" s="123" t="s">
        <v>690</v>
      </c>
      <c r="H77" s="123" t="s">
        <v>620</v>
      </c>
      <c r="I77" s="123" t="s">
        <v>620</v>
      </c>
      <c r="J77" s="123"/>
      <c r="K77" s="123" t="s">
        <v>569</v>
      </c>
      <c r="L77" s="123" t="s">
        <v>568</v>
      </c>
      <c r="M77" s="123" t="s">
        <v>568</v>
      </c>
      <c r="N77" s="123" t="s">
        <v>569</v>
      </c>
      <c r="O77" s="160" t="s">
        <v>857</v>
      </c>
      <c r="P77" s="160" t="s">
        <v>857</v>
      </c>
      <c r="Q77" s="123" t="s">
        <v>857</v>
      </c>
      <c r="R77" s="228" t="s">
        <v>609</v>
      </c>
      <c r="S77" s="123" t="s">
        <v>785</v>
      </c>
      <c r="T77" s="123" t="s">
        <v>520</v>
      </c>
      <c r="U77" s="180" t="s">
        <v>695</v>
      </c>
    </row>
    <row r="78" spans="1:21" ht="13.5" thickBot="1">
      <c r="A78" s="32" t="s">
        <v>543</v>
      </c>
      <c r="B78" s="46"/>
      <c r="C78" s="46"/>
      <c r="D78" s="46"/>
      <c r="E78" s="46"/>
      <c r="F78" s="46"/>
      <c r="G78" s="35"/>
      <c r="H78" s="50"/>
      <c r="I78" s="50"/>
      <c r="J78" s="35"/>
      <c r="K78" s="46"/>
      <c r="L78" s="35"/>
      <c r="M78" s="35"/>
      <c r="N78" s="46"/>
      <c r="O78" s="35"/>
      <c r="P78" s="35"/>
      <c r="Q78" s="203"/>
      <c r="R78" s="203"/>
      <c r="S78" s="46"/>
      <c r="T78" s="203"/>
      <c r="U78" s="36"/>
    </row>
    <row r="79" spans="1:21" s="27" customFormat="1" ht="10.5">
      <c r="A79" s="89" t="s">
        <v>594</v>
      </c>
      <c r="B79" s="90" t="s">
        <v>36</v>
      </c>
      <c r="C79" s="90" t="s">
        <v>36</v>
      </c>
      <c r="D79" s="90" t="s">
        <v>36</v>
      </c>
      <c r="E79" s="90" t="s">
        <v>36</v>
      </c>
      <c r="F79" s="90" t="s">
        <v>136</v>
      </c>
      <c r="G79" s="90" t="s">
        <v>136</v>
      </c>
      <c r="H79" s="90" t="s">
        <v>36</v>
      </c>
      <c r="I79" s="90" t="s">
        <v>36</v>
      </c>
      <c r="J79" s="90"/>
      <c r="K79" s="168" t="s">
        <v>447</v>
      </c>
      <c r="L79" s="188" t="s">
        <v>447</v>
      </c>
      <c r="M79" s="188" t="s">
        <v>452</v>
      </c>
      <c r="N79" s="188" t="s">
        <v>452</v>
      </c>
      <c r="O79" s="148" t="s">
        <v>36</v>
      </c>
      <c r="P79" s="148" t="s">
        <v>36</v>
      </c>
      <c r="Q79" s="90" t="s">
        <v>36</v>
      </c>
      <c r="R79" s="220" t="s">
        <v>36</v>
      </c>
      <c r="S79" s="90" t="s">
        <v>36</v>
      </c>
      <c r="T79" s="90" t="s">
        <v>40</v>
      </c>
      <c r="U79" s="178" t="s">
        <v>36</v>
      </c>
    </row>
    <row r="80" spans="1:21" s="27" customFormat="1" ht="10.5">
      <c r="A80" s="77" t="s">
        <v>595</v>
      </c>
      <c r="B80" s="84" t="s">
        <v>36</v>
      </c>
      <c r="C80" s="84" t="s">
        <v>36</v>
      </c>
      <c r="D80" s="84" t="s">
        <v>36</v>
      </c>
      <c r="E80" s="84" t="s">
        <v>36</v>
      </c>
      <c r="F80" s="84"/>
      <c r="G80" s="84"/>
      <c r="H80" s="84" t="s">
        <v>36</v>
      </c>
      <c r="I80" s="84" t="s">
        <v>36</v>
      </c>
      <c r="J80" s="84"/>
      <c r="K80" s="84"/>
      <c r="L80" s="84"/>
      <c r="M80" s="84"/>
      <c r="N80" s="84"/>
      <c r="O80" s="151" t="s">
        <v>40</v>
      </c>
      <c r="P80" s="151" t="s">
        <v>40</v>
      </c>
      <c r="Q80" s="84" t="s">
        <v>40</v>
      </c>
      <c r="R80" s="184"/>
      <c r="S80" s="84" t="s">
        <v>783</v>
      </c>
      <c r="T80" s="84" t="s">
        <v>36</v>
      </c>
      <c r="U80" s="178" t="s">
        <v>40</v>
      </c>
    </row>
    <row r="81" spans="1:21" s="27" customFormat="1" ht="10.5">
      <c r="A81" s="77" t="s">
        <v>596</v>
      </c>
      <c r="B81" s="84" t="s">
        <v>36</v>
      </c>
      <c r="C81" s="84" t="s">
        <v>36</v>
      </c>
      <c r="D81" s="84" t="s">
        <v>36</v>
      </c>
      <c r="E81" s="84" t="s">
        <v>36</v>
      </c>
      <c r="F81" s="84" t="s">
        <v>36</v>
      </c>
      <c r="G81" s="84" t="s">
        <v>36</v>
      </c>
      <c r="H81" s="84" t="s">
        <v>36</v>
      </c>
      <c r="I81" s="84" t="s">
        <v>36</v>
      </c>
      <c r="J81" s="84" t="s">
        <v>36</v>
      </c>
      <c r="K81" s="84" t="s">
        <v>36</v>
      </c>
      <c r="L81" s="84" t="s">
        <v>36</v>
      </c>
      <c r="M81" s="84" t="s">
        <v>36</v>
      </c>
      <c r="N81" s="84" t="s">
        <v>36</v>
      </c>
      <c r="O81" s="151" t="s">
        <v>36</v>
      </c>
      <c r="P81" s="151" t="s">
        <v>36</v>
      </c>
      <c r="Q81" s="84" t="s">
        <v>36</v>
      </c>
      <c r="R81" s="184" t="s">
        <v>36</v>
      </c>
      <c r="S81" s="84" t="s">
        <v>36</v>
      </c>
      <c r="T81" s="84" t="s">
        <v>40</v>
      </c>
      <c r="U81" s="178" t="s">
        <v>40</v>
      </c>
    </row>
    <row r="82" spans="1:21" s="27" customFormat="1" ht="10.5">
      <c r="A82" s="77" t="s">
        <v>35</v>
      </c>
      <c r="B82" s="84" t="s">
        <v>36</v>
      </c>
      <c r="C82" s="84" t="s">
        <v>36</v>
      </c>
      <c r="D82" s="84" t="s">
        <v>36</v>
      </c>
      <c r="E82" s="84" t="s">
        <v>36</v>
      </c>
      <c r="F82" s="84"/>
      <c r="G82" s="84"/>
      <c r="H82" s="84" t="s">
        <v>40</v>
      </c>
      <c r="I82" s="84" t="s">
        <v>40</v>
      </c>
      <c r="J82" s="84" t="s">
        <v>816</v>
      </c>
      <c r="K82" s="84" t="s">
        <v>36</v>
      </c>
      <c r="L82" s="84" t="s">
        <v>36</v>
      </c>
      <c r="M82" s="84" t="s">
        <v>36</v>
      </c>
      <c r="N82" s="84" t="s">
        <v>36</v>
      </c>
      <c r="O82" s="151" t="s">
        <v>40</v>
      </c>
      <c r="P82" s="151" t="s">
        <v>40</v>
      </c>
      <c r="Q82" s="84" t="s">
        <v>40</v>
      </c>
      <c r="R82" s="184"/>
      <c r="S82" s="84" t="s">
        <v>36</v>
      </c>
      <c r="T82" s="84" t="s">
        <v>40</v>
      </c>
      <c r="U82" s="178" t="s">
        <v>40</v>
      </c>
    </row>
    <row r="83" spans="1:21" s="27" customFormat="1" ht="11.25" thickBot="1">
      <c r="A83" s="96" t="s">
        <v>717</v>
      </c>
      <c r="B83" s="97" t="s">
        <v>36</v>
      </c>
      <c r="C83" s="97" t="s">
        <v>36</v>
      </c>
      <c r="D83" s="97" t="s">
        <v>36</v>
      </c>
      <c r="E83" s="97" t="s">
        <v>36</v>
      </c>
      <c r="F83" s="97"/>
      <c r="G83" s="97"/>
      <c r="H83" s="97" t="s">
        <v>36</v>
      </c>
      <c r="I83" s="97" t="s">
        <v>36</v>
      </c>
      <c r="J83" s="97" t="s">
        <v>36</v>
      </c>
      <c r="K83" s="97" t="s">
        <v>40</v>
      </c>
      <c r="L83" s="97" t="s">
        <v>40</v>
      </c>
      <c r="M83" s="97" t="s">
        <v>40</v>
      </c>
      <c r="N83" s="97" t="s">
        <v>40</v>
      </c>
      <c r="O83" s="153"/>
      <c r="P83" s="153"/>
      <c r="Q83" s="97"/>
      <c r="R83" s="224"/>
      <c r="S83" s="97" t="s">
        <v>36</v>
      </c>
      <c r="T83" s="97" t="s">
        <v>519</v>
      </c>
      <c r="U83" s="178" t="s">
        <v>40</v>
      </c>
    </row>
    <row r="84" spans="1:21" s="26" customFormat="1" ht="13.5" thickBot="1">
      <c r="A84" s="40" t="s">
        <v>572</v>
      </c>
      <c r="B84" s="45"/>
      <c r="C84" s="45"/>
      <c r="D84" s="45"/>
      <c r="E84" s="45"/>
      <c r="F84" s="49"/>
      <c r="G84" s="41"/>
      <c r="H84" s="49"/>
      <c r="I84" s="49"/>
      <c r="J84" s="33"/>
      <c r="K84" s="45"/>
      <c r="L84" s="33"/>
      <c r="M84" s="33"/>
      <c r="N84" s="45"/>
      <c r="O84" s="33"/>
      <c r="P84" s="33"/>
      <c r="Q84" s="202"/>
      <c r="R84" s="202"/>
      <c r="S84" s="45"/>
      <c r="T84" s="202"/>
      <c r="U84" s="34"/>
    </row>
    <row r="85" spans="1:21" s="55" customFormat="1" ht="21">
      <c r="A85" s="125" t="s">
        <v>573</v>
      </c>
      <c r="B85" s="119" t="s">
        <v>651</v>
      </c>
      <c r="C85" s="119" t="s">
        <v>651</v>
      </c>
      <c r="D85" s="119" t="s">
        <v>651</v>
      </c>
      <c r="E85" s="119" t="s">
        <v>651</v>
      </c>
      <c r="F85" s="119" t="s">
        <v>574</v>
      </c>
      <c r="G85" s="119" t="s">
        <v>574</v>
      </c>
      <c r="H85" s="119" t="s">
        <v>574</v>
      </c>
      <c r="I85" s="119" t="s">
        <v>574</v>
      </c>
      <c r="J85" s="119" t="s">
        <v>162</v>
      </c>
      <c r="K85" s="119" t="s">
        <v>574</v>
      </c>
      <c r="L85" s="119" t="s">
        <v>574</v>
      </c>
      <c r="M85" s="119" t="s">
        <v>574</v>
      </c>
      <c r="N85" s="119" t="s">
        <v>574</v>
      </c>
      <c r="O85" s="119" t="s">
        <v>574</v>
      </c>
      <c r="P85" s="119" t="s">
        <v>574</v>
      </c>
      <c r="Q85" s="119" t="s">
        <v>574</v>
      </c>
      <c r="R85" s="185" t="s">
        <v>574</v>
      </c>
      <c r="S85" s="119" t="s">
        <v>574</v>
      </c>
      <c r="T85" s="119" t="s">
        <v>651</v>
      </c>
      <c r="U85" s="181" t="s">
        <v>651</v>
      </c>
    </row>
    <row r="86" spans="1:21" s="27" customFormat="1" ht="21">
      <c r="A86" s="126" t="s">
        <v>28</v>
      </c>
      <c r="B86" s="84" t="s">
        <v>253</v>
      </c>
      <c r="C86" s="84" t="s">
        <v>253</v>
      </c>
      <c r="D86" s="84" t="s">
        <v>253</v>
      </c>
      <c r="E86" s="84" t="s">
        <v>432</v>
      </c>
      <c r="F86" s="107" t="s">
        <v>433</v>
      </c>
      <c r="G86" s="107" t="s">
        <v>433</v>
      </c>
      <c r="H86" s="109" t="s">
        <v>434</v>
      </c>
      <c r="I86" s="109" t="s">
        <v>434</v>
      </c>
      <c r="J86" s="84" t="s">
        <v>819</v>
      </c>
      <c r="K86" s="84"/>
      <c r="L86" s="84"/>
      <c r="M86" s="84"/>
      <c r="N86" s="84"/>
      <c r="O86" s="151"/>
      <c r="P86" s="151"/>
      <c r="Q86" s="84"/>
      <c r="R86" s="184" t="s">
        <v>435</v>
      </c>
      <c r="S86" s="84" t="s">
        <v>83</v>
      </c>
      <c r="T86" s="84" t="s">
        <v>479</v>
      </c>
      <c r="U86" s="180" t="s">
        <v>323</v>
      </c>
    </row>
    <row r="87" spans="1:21" s="27" customFormat="1" ht="10.5">
      <c r="A87" s="126" t="s">
        <v>29</v>
      </c>
      <c r="B87" s="84" t="s">
        <v>254</v>
      </c>
      <c r="C87" s="84" t="s">
        <v>254</v>
      </c>
      <c r="D87" s="84" t="s">
        <v>254</v>
      </c>
      <c r="E87" s="84" t="s">
        <v>254</v>
      </c>
      <c r="F87" s="84" t="s">
        <v>254</v>
      </c>
      <c r="G87" s="84" t="s">
        <v>254</v>
      </c>
      <c r="H87" s="84" t="s">
        <v>254</v>
      </c>
      <c r="I87" s="84" t="s">
        <v>254</v>
      </c>
      <c r="J87" s="84" t="s">
        <v>254</v>
      </c>
      <c r="K87" s="84" t="s">
        <v>254</v>
      </c>
      <c r="L87" s="84" t="s">
        <v>254</v>
      </c>
      <c r="M87" s="84" t="s">
        <v>254</v>
      </c>
      <c r="N87" s="84" t="s">
        <v>254</v>
      </c>
      <c r="O87" s="84" t="s">
        <v>254</v>
      </c>
      <c r="P87" s="84" t="s">
        <v>254</v>
      </c>
      <c r="Q87" s="84" t="s">
        <v>254</v>
      </c>
      <c r="R87" s="84" t="s">
        <v>254</v>
      </c>
      <c r="S87" s="84" t="s">
        <v>254</v>
      </c>
      <c r="T87" s="84" t="s">
        <v>482</v>
      </c>
      <c r="U87" s="178" t="s">
        <v>324</v>
      </c>
    </row>
    <row r="88" spans="1:21" s="27" customFormat="1" ht="10.5">
      <c r="A88" s="126" t="s">
        <v>30</v>
      </c>
      <c r="B88" s="84">
        <v>20</v>
      </c>
      <c r="C88" s="84">
        <v>20</v>
      </c>
      <c r="D88" s="84">
        <v>20</v>
      </c>
      <c r="E88" s="84">
        <v>40</v>
      </c>
      <c r="F88" s="109" t="s">
        <v>436</v>
      </c>
      <c r="G88" s="109" t="s">
        <v>436</v>
      </c>
      <c r="H88" s="109" t="s">
        <v>437</v>
      </c>
      <c r="I88" s="109" t="s">
        <v>39</v>
      </c>
      <c r="J88" s="84" t="s">
        <v>161</v>
      </c>
      <c r="K88" s="84" t="s">
        <v>41</v>
      </c>
      <c r="L88" s="84" t="s">
        <v>41</v>
      </c>
      <c r="M88" s="84" t="s">
        <v>41</v>
      </c>
      <c r="N88" s="84" t="s">
        <v>41</v>
      </c>
      <c r="O88" s="151" t="s">
        <v>853</v>
      </c>
      <c r="P88" s="151" t="s">
        <v>853</v>
      </c>
      <c r="Q88" s="84" t="s">
        <v>853</v>
      </c>
      <c r="R88" s="184" t="s">
        <v>914</v>
      </c>
      <c r="S88" s="84"/>
      <c r="T88" s="84" t="s">
        <v>481</v>
      </c>
      <c r="U88" s="178" t="s">
        <v>325</v>
      </c>
    </row>
    <row r="89" spans="1:21" s="27" customFormat="1" ht="21">
      <c r="A89" s="126" t="s">
        <v>31</v>
      </c>
      <c r="B89" s="84" t="s">
        <v>652</v>
      </c>
      <c r="C89" s="84" t="s">
        <v>652</v>
      </c>
      <c r="D89" s="84" t="s">
        <v>652</v>
      </c>
      <c r="E89" s="84" t="s">
        <v>652</v>
      </c>
      <c r="F89" s="84" t="s">
        <v>602</v>
      </c>
      <c r="G89" s="84" t="s">
        <v>602</v>
      </c>
      <c r="H89" s="84" t="s">
        <v>632</v>
      </c>
      <c r="I89" s="84" t="s">
        <v>632</v>
      </c>
      <c r="J89" s="102" t="s">
        <v>820</v>
      </c>
      <c r="K89" s="84" t="s">
        <v>576</v>
      </c>
      <c r="L89" s="84" t="s">
        <v>576</v>
      </c>
      <c r="M89" s="84" t="s">
        <v>576</v>
      </c>
      <c r="N89" s="84" t="s">
        <v>576</v>
      </c>
      <c r="O89" s="84" t="s">
        <v>576</v>
      </c>
      <c r="P89" s="84" t="s">
        <v>576</v>
      </c>
      <c r="Q89" s="84" t="s">
        <v>576</v>
      </c>
      <c r="R89" s="184"/>
      <c r="S89" s="84"/>
      <c r="T89" s="84" t="s">
        <v>652</v>
      </c>
      <c r="U89" s="178" t="s">
        <v>652</v>
      </c>
    </row>
    <row r="90" spans="1:21" s="31" customFormat="1" ht="21">
      <c r="A90" s="127" t="s">
        <v>724</v>
      </c>
      <c r="B90" s="102" t="s">
        <v>258</v>
      </c>
      <c r="C90" s="102" t="s">
        <v>258</v>
      </c>
      <c r="D90" s="102" t="s">
        <v>258</v>
      </c>
      <c r="E90" s="102" t="s">
        <v>438</v>
      </c>
      <c r="F90" s="107">
        <v>3</v>
      </c>
      <c r="G90" s="107">
        <v>3</v>
      </c>
      <c r="H90" s="107">
        <v>3</v>
      </c>
      <c r="I90" s="107">
        <v>3</v>
      </c>
      <c r="J90" s="102" t="s">
        <v>820</v>
      </c>
      <c r="K90" s="170">
        <v>5</v>
      </c>
      <c r="L90" s="107">
        <v>9</v>
      </c>
      <c r="M90" s="107" t="s">
        <v>453</v>
      </c>
      <c r="N90" s="107" t="s">
        <v>455</v>
      </c>
      <c r="O90" s="158">
        <v>3</v>
      </c>
      <c r="P90" s="158">
        <v>11</v>
      </c>
      <c r="Q90" s="107" t="s">
        <v>401</v>
      </c>
      <c r="R90" s="223">
        <v>3</v>
      </c>
      <c r="S90" s="102">
        <v>4</v>
      </c>
      <c r="T90" s="102" t="s">
        <v>819</v>
      </c>
      <c r="U90" s="180">
        <v>3</v>
      </c>
    </row>
    <row r="91" spans="1:21" s="31" customFormat="1" ht="31.5">
      <c r="A91" s="127" t="s">
        <v>577</v>
      </c>
      <c r="B91" s="102" t="s">
        <v>257</v>
      </c>
      <c r="C91" s="102" t="s">
        <v>257</v>
      </c>
      <c r="D91" s="102" t="s">
        <v>257</v>
      </c>
      <c r="E91" s="102" t="s">
        <v>439</v>
      </c>
      <c r="F91" s="107">
        <v>3</v>
      </c>
      <c r="G91" s="107">
        <v>3</v>
      </c>
      <c r="H91" s="107">
        <v>3</v>
      </c>
      <c r="I91" s="107">
        <v>3</v>
      </c>
      <c r="J91" s="102" t="s">
        <v>820</v>
      </c>
      <c r="K91" s="102" t="s">
        <v>578</v>
      </c>
      <c r="L91" s="107" t="s">
        <v>578</v>
      </c>
      <c r="M91" s="107" t="s">
        <v>454</v>
      </c>
      <c r="N91" s="107" t="s">
        <v>412</v>
      </c>
      <c r="O91" s="155" t="s">
        <v>578</v>
      </c>
      <c r="P91" s="155" t="s">
        <v>578</v>
      </c>
      <c r="Q91" s="102" t="s">
        <v>578</v>
      </c>
      <c r="R91" s="223">
        <v>3</v>
      </c>
      <c r="S91" s="102">
        <v>4</v>
      </c>
      <c r="T91" s="102" t="s">
        <v>819</v>
      </c>
      <c r="U91" s="180">
        <v>3</v>
      </c>
    </row>
    <row r="92" spans="1:21" s="31" customFormat="1" ht="32.25" thickBot="1">
      <c r="A92" s="86" t="s">
        <v>588</v>
      </c>
      <c r="B92" s="123" t="s">
        <v>653</v>
      </c>
      <c r="C92" s="123" t="s">
        <v>653</v>
      </c>
      <c r="D92" s="123" t="s">
        <v>653</v>
      </c>
      <c r="E92" s="123" t="s">
        <v>653</v>
      </c>
      <c r="F92" s="123" t="s">
        <v>723</v>
      </c>
      <c r="G92" s="123" t="s">
        <v>723</v>
      </c>
      <c r="H92" s="123" t="s">
        <v>166</v>
      </c>
      <c r="I92" s="123" t="s">
        <v>166</v>
      </c>
      <c r="J92" s="123" t="s">
        <v>213</v>
      </c>
      <c r="K92" s="123" t="s">
        <v>589</v>
      </c>
      <c r="L92" s="123" t="s">
        <v>589</v>
      </c>
      <c r="M92" s="123" t="s">
        <v>589</v>
      </c>
      <c r="N92" s="123" t="s">
        <v>589</v>
      </c>
      <c r="O92" s="160" t="s">
        <v>840</v>
      </c>
      <c r="P92" s="160" t="s">
        <v>840</v>
      </c>
      <c r="Q92" s="123" t="s">
        <v>840</v>
      </c>
      <c r="R92" s="228" t="s">
        <v>909</v>
      </c>
      <c r="S92" s="123" t="s">
        <v>84</v>
      </c>
      <c r="T92" s="123" t="s">
        <v>480</v>
      </c>
      <c r="U92" s="180" t="s">
        <v>326</v>
      </c>
    </row>
    <row r="93" spans="1:21" ht="13.5" thickBot="1">
      <c r="A93" s="32" t="s">
        <v>590</v>
      </c>
      <c r="B93" s="46"/>
      <c r="C93" s="46"/>
      <c r="D93" s="46"/>
      <c r="E93" s="46"/>
      <c r="F93" s="46"/>
      <c r="G93" s="35"/>
      <c r="H93" s="50"/>
      <c r="I93" s="50"/>
      <c r="J93" s="35"/>
      <c r="K93" s="46"/>
      <c r="L93" s="35"/>
      <c r="M93" s="35"/>
      <c r="N93" s="46"/>
      <c r="O93" s="35"/>
      <c r="P93" s="35"/>
      <c r="Q93" s="203"/>
      <c r="R93" s="203"/>
      <c r="S93" s="46"/>
      <c r="T93" s="203"/>
      <c r="U93" s="36"/>
    </row>
    <row r="94" spans="1:21" s="31" customFormat="1" ht="126">
      <c r="A94" s="128"/>
      <c r="B94" s="114"/>
      <c r="C94" s="114"/>
      <c r="D94" s="114"/>
      <c r="E94" s="114" t="s">
        <v>440</v>
      </c>
      <c r="F94" s="191" t="s">
        <v>441</v>
      </c>
      <c r="G94" s="191" t="s">
        <v>413</v>
      </c>
      <c r="H94" s="119" t="s">
        <v>391</v>
      </c>
      <c r="I94" s="119" t="s">
        <v>391</v>
      </c>
      <c r="J94" s="114" t="s">
        <v>164</v>
      </c>
      <c r="K94" s="114" t="s">
        <v>151</v>
      </c>
      <c r="L94" s="114" t="s">
        <v>151</v>
      </c>
      <c r="M94" s="114" t="s">
        <v>151</v>
      </c>
      <c r="N94" s="114" t="s">
        <v>151</v>
      </c>
      <c r="O94" s="154" t="s">
        <v>942</v>
      </c>
      <c r="P94" s="154" t="s">
        <v>942</v>
      </c>
      <c r="Q94" s="114" t="s">
        <v>942</v>
      </c>
      <c r="R94" s="225" t="s">
        <v>920</v>
      </c>
      <c r="S94" s="114" t="s">
        <v>85</v>
      </c>
      <c r="T94" s="114" t="s">
        <v>483</v>
      </c>
      <c r="U94" s="211" t="s">
        <v>260</v>
      </c>
    </row>
    <row r="95" spans="1:21" s="31" customFormat="1" ht="73.5">
      <c r="A95" s="131"/>
      <c r="B95" s="102"/>
      <c r="C95" s="102"/>
      <c r="D95" s="102"/>
      <c r="E95" s="102"/>
      <c r="F95" s="132" t="s">
        <v>848</v>
      </c>
      <c r="G95" s="132" t="s">
        <v>848</v>
      </c>
      <c r="H95" s="192" t="s">
        <v>392</v>
      </c>
      <c r="I95" s="192" t="s">
        <v>392</v>
      </c>
      <c r="J95" s="102" t="s">
        <v>159</v>
      </c>
      <c r="K95" s="102"/>
      <c r="L95" s="102"/>
      <c r="M95" s="102" t="s">
        <v>448</v>
      </c>
      <c r="N95" s="102" t="s">
        <v>448</v>
      </c>
      <c r="O95" s="155"/>
      <c r="P95" s="155"/>
      <c r="Q95" s="102"/>
      <c r="R95" s="223"/>
      <c r="S95" s="102" t="s">
        <v>86</v>
      </c>
      <c r="T95" s="102" t="s">
        <v>517</v>
      </c>
      <c r="U95" s="212" t="s">
        <v>262</v>
      </c>
    </row>
    <row r="96" spans="1:21" s="31" customFormat="1" ht="105.75" thickBot="1">
      <c r="A96" s="134"/>
      <c r="B96" s="123"/>
      <c r="C96" s="123"/>
      <c r="D96" s="123"/>
      <c r="E96" s="123"/>
      <c r="F96" s="135"/>
      <c r="G96" s="123"/>
      <c r="H96" s="123"/>
      <c r="I96" s="123"/>
      <c r="J96" s="123"/>
      <c r="K96" s="123"/>
      <c r="L96" s="123"/>
      <c r="M96" s="123"/>
      <c r="N96" s="123"/>
      <c r="O96" s="160"/>
      <c r="P96" s="160"/>
      <c r="Q96" s="123"/>
      <c r="R96" s="228"/>
      <c r="S96" s="123" t="s">
        <v>87</v>
      </c>
      <c r="T96" s="123" t="s">
        <v>11</v>
      </c>
      <c r="U96" s="213" t="s">
        <v>261</v>
      </c>
    </row>
    <row r="97" ht="12.75">
      <c r="U97" s="206"/>
    </row>
    <row r="98" spans="2:21" s="51" customFormat="1" ht="12.75">
      <c r="B98" s="51" t="s">
        <v>336</v>
      </c>
      <c r="U98" s="207"/>
    </row>
    <row r="99" spans="2:21" ht="12.75">
      <c r="B99" s="51" t="s">
        <v>649</v>
      </c>
      <c r="C99" s="51"/>
      <c r="U99" s="207"/>
    </row>
    <row r="101" ht="12.75">
      <c r="L101" s="30"/>
    </row>
  </sheetData>
  <sheetProtection/>
  <printOptions/>
  <pageMargins left="0.75" right="0.75" top="1" bottom="1" header="0.5" footer="0.5"/>
  <pageSetup horizontalDpi="300" verticalDpi="300" orientation="landscape" r:id="rId3"/>
  <headerFooter alignWithMargins="0">
    <oddFooter>&amp;LAl Cooley 1/14/03&amp;CConfidential Not For External Distribution&amp;R&amp;P</oddFooter>
  </headerFooter>
  <legacyDrawing r:id="rId2"/>
</worksheet>
</file>

<file path=xl/worksheets/sheet2.xml><?xml version="1.0" encoding="utf-8"?>
<worksheet xmlns="http://schemas.openxmlformats.org/spreadsheetml/2006/main" xmlns:r="http://schemas.openxmlformats.org/officeDocument/2006/relationships">
  <dimension ref="B1:D254"/>
  <sheetViews>
    <sheetView showGridLines="0" zoomScalePageLayoutView="0" workbookViewId="0" topLeftCell="A1">
      <selection activeCell="B2" sqref="B2:D15"/>
    </sheetView>
  </sheetViews>
  <sheetFormatPr defaultColWidth="9.140625" defaultRowHeight="12.75"/>
  <cols>
    <col min="1" max="1" width="3.57421875" style="0" customWidth="1"/>
    <col min="2" max="2" width="34.28125" style="0" bestFit="1" customWidth="1"/>
    <col min="3" max="4" width="35.7109375" style="0" customWidth="1"/>
  </cols>
  <sheetData>
    <row r="1" ht="8.25" customHeight="1" thickBot="1">
      <c r="C1" s="14"/>
    </row>
    <row r="2" spans="2:4" ht="12.75">
      <c r="B2" s="57"/>
      <c r="C2" s="61"/>
      <c r="D2" s="58"/>
    </row>
    <row r="3" spans="2:4" ht="19.5">
      <c r="B3" s="4"/>
      <c r="C3" s="60" t="s">
        <v>926</v>
      </c>
      <c r="D3" s="10"/>
    </row>
    <row r="4" spans="2:4" s="2" customFormat="1" ht="132" customHeight="1">
      <c r="B4" s="246" t="s">
        <v>490</v>
      </c>
      <c r="C4" s="247"/>
      <c r="D4" s="248"/>
    </row>
    <row r="5" spans="2:4" ht="12.75">
      <c r="B5" s="4"/>
      <c r="C5" s="9"/>
      <c r="D5" s="10"/>
    </row>
    <row r="6" spans="2:4" ht="12.75">
      <c r="B6" s="11" t="s">
        <v>491</v>
      </c>
      <c r="C6" s="12" t="s">
        <v>173</v>
      </c>
      <c r="D6" s="13" t="s">
        <v>174</v>
      </c>
    </row>
    <row r="7" spans="2:4" s="2" customFormat="1" ht="63.75">
      <c r="B7" s="239" t="s">
        <v>497</v>
      </c>
      <c r="C7" s="240" t="s">
        <v>492</v>
      </c>
      <c r="D7" s="211" t="s">
        <v>493</v>
      </c>
    </row>
    <row r="8" spans="2:4" ht="63.75">
      <c r="B8" s="136" t="s">
        <v>177</v>
      </c>
      <c r="C8" s="66" t="s">
        <v>473</v>
      </c>
      <c r="D8" s="67" t="s">
        <v>803</v>
      </c>
    </row>
    <row r="9" spans="2:4" ht="42.75">
      <c r="B9" s="137" t="s">
        <v>498</v>
      </c>
      <c r="C9" s="72" t="s">
        <v>495</v>
      </c>
      <c r="D9" s="73" t="s">
        <v>496</v>
      </c>
    </row>
    <row r="10" spans="2:4" ht="42.75">
      <c r="B10" s="71" t="s">
        <v>499</v>
      </c>
      <c r="C10" s="72" t="s">
        <v>500</v>
      </c>
      <c r="D10" s="73" t="s">
        <v>501</v>
      </c>
    </row>
    <row r="11" spans="2:4" ht="53.25">
      <c r="B11" s="71" t="s">
        <v>508</v>
      </c>
      <c r="C11" s="72" t="s">
        <v>509</v>
      </c>
      <c r="D11" s="73" t="s">
        <v>510</v>
      </c>
    </row>
    <row r="12" spans="2:4" ht="32.25">
      <c r="B12" s="71" t="s">
        <v>494</v>
      </c>
      <c r="C12" s="72" t="s">
        <v>502</v>
      </c>
      <c r="D12" s="73" t="s">
        <v>503</v>
      </c>
    </row>
    <row r="13" spans="2:4" ht="12.75">
      <c r="B13" s="62" t="s">
        <v>183</v>
      </c>
      <c r="C13" s="43" t="s">
        <v>504</v>
      </c>
      <c r="D13" s="13" t="s">
        <v>472</v>
      </c>
    </row>
    <row r="14" spans="2:4" ht="42.75">
      <c r="B14" s="71" t="s">
        <v>511</v>
      </c>
      <c r="C14" s="72" t="s">
        <v>505</v>
      </c>
      <c r="D14" s="73" t="s">
        <v>506</v>
      </c>
    </row>
    <row r="15" spans="2:4" ht="13.5" thickBot="1">
      <c r="B15" s="74"/>
      <c r="C15" s="75"/>
      <c r="D15" s="76"/>
    </row>
    <row r="16" spans="2:4" ht="12.75">
      <c r="B16" s="27"/>
      <c r="C16" s="27"/>
      <c r="D16" s="27"/>
    </row>
    <row r="17" spans="2:4" ht="12.75">
      <c r="B17" t="s">
        <v>730</v>
      </c>
      <c r="D17" s="27"/>
    </row>
    <row r="18" spans="2:4" ht="12.75">
      <c r="B18" s="51" t="s">
        <v>849</v>
      </c>
      <c r="C18" s="27"/>
      <c r="D18" s="27"/>
    </row>
    <row r="19" spans="2:4" ht="12.75">
      <c r="B19" s="161" t="s">
        <v>217</v>
      </c>
      <c r="C19" s="27"/>
      <c r="D19" s="27"/>
    </row>
    <row r="20" spans="2:4" ht="12.75">
      <c r="B20" s="53" t="s">
        <v>507</v>
      </c>
      <c r="C20" s="27"/>
      <c r="D20" s="27"/>
    </row>
    <row r="21" spans="2:4" ht="12.75">
      <c r="B21" s="27"/>
      <c r="C21" s="27"/>
      <c r="D21" s="27"/>
    </row>
    <row r="22" spans="2:4" ht="12.75">
      <c r="B22" s="27"/>
      <c r="C22" s="27"/>
      <c r="D22" s="27"/>
    </row>
    <row r="23" spans="2:4" ht="12.75">
      <c r="B23" s="27"/>
      <c r="C23" s="27"/>
      <c r="D23" s="27"/>
    </row>
    <row r="24" spans="2:4" ht="12.75">
      <c r="B24" s="27"/>
      <c r="C24" s="27"/>
      <c r="D24" s="27"/>
    </row>
    <row r="25" spans="2:4" ht="12.75">
      <c r="B25" s="27"/>
      <c r="C25" s="27"/>
      <c r="D25" s="27"/>
    </row>
    <row r="26" spans="2:4" ht="12.75">
      <c r="B26" s="27"/>
      <c r="C26" s="27"/>
      <c r="D26" s="27"/>
    </row>
    <row r="27" spans="2:4" ht="12.75">
      <c r="B27" s="27"/>
      <c r="C27" s="27"/>
      <c r="D27" s="27"/>
    </row>
    <row r="28" spans="2:4" ht="12.75">
      <c r="B28" s="27"/>
      <c r="C28" s="27"/>
      <c r="D28" s="27"/>
    </row>
    <row r="29" spans="2:4" ht="12.75">
      <c r="B29" s="27"/>
      <c r="C29" s="27"/>
      <c r="D29" s="27"/>
    </row>
    <row r="30" spans="2:4" ht="12.75">
      <c r="B30" s="27"/>
      <c r="C30" s="27"/>
      <c r="D30" s="27"/>
    </row>
    <row r="31" spans="2:4" ht="12.75">
      <c r="B31" s="27"/>
      <c r="C31" s="27"/>
      <c r="D31" s="27"/>
    </row>
    <row r="32" spans="2:4" ht="12.75">
      <c r="B32" s="27"/>
      <c r="C32" s="27"/>
      <c r="D32" s="27"/>
    </row>
    <row r="33" spans="2:4" ht="12.75">
      <c r="B33" s="27"/>
      <c r="C33" s="27"/>
      <c r="D33" s="27"/>
    </row>
    <row r="34" spans="2:4" ht="12.75">
      <c r="B34" s="27"/>
      <c r="C34" s="27"/>
      <c r="D34" s="27"/>
    </row>
    <row r="35" spans="2:4" ht="12.75">
      <c r="B35" s="27"/>
      <c r="C35" s="27"/>
      <c r="D35" s="27"/>
    </row>
    <row r="36" spans="2:4" ht="12.75">
      <c r="B36" s="27"/>
      <c r="C36" s="27"/>
      <c r="D36" s="27"/>
    </row>
    <row r="37" spans="2:4" ht="12.75">
      <c r="B37" s="27"/>
      <c r="C37" s="27"/>
      <c r="D37" s="27"/>
    </row>
    <row r="38" spans="2:4" ht="12.75">
      <c r="B38" s="27"/>
      <c r="C38" s="27"/>
      <c r="D38" s="27"/>
    </row>
    <row r="39" spans="2:4" ht="12.75">
      <c r="B39" s="27"/>
      <c r="C39" s="27"/>
      <c r="D39" s="27"/>
    </row>
    <row r="40" spans="2:4" ht="12.75">
      <c r="B40" s="27"/>
      <c r="C40" s="27"/>
      <c r="D40" s="27"/>
    </row>
    <row r="41" spans="2:4" ht="12.75">
      <c r="B41" s="27"/>
      <c r="C41" s="27"/>
      <c r="D41" s="27"/>
    </row>
    <row r="42" spans="2:4" ht="12.75">
      <c r="B42" s="27"/>
      <c r="C42" s="27"/>
      <c r="D42" s="27"/>
    </row>
    <row r="43" spans="2:4" ht="12.75">
      <c r="B43" s="27"/>
      <c r="C43" s="27"/>
      <c r="D43" s="27"/>
    </row>
    <row r="44" spans="2:4" ht="12.75">
      <c r="B44" s="27"/>
      <c r="C44" s="27"/>
      <c r="D44" s="27"/>
    </row>
    <row r="45" spans="2:4" ht="12.75">
      <c r="B45" s="27"/>
      <c r="C45" s="27"/>
      <c r="D45" s="27"/>
    </row>
    <row r="46" spans="2:4" ht="12.75">
      <c r="B46" s="27"/>
      <c r="C46" s="27"/>
      <c r="D46" s="27"/>
    </row>
    <row r="47" spans="2:4" ht="12.75">
      <c r="B47" s="27"/>
      <c r="C47" s="27"/>
      <c r="D47" s="27"/>
    </row>
    <row r="48" spans="2:4" ht="12.75">
      <c r="B48" s="27"/>
      <c r="C48" s="27"/>
      <c r="D48" s="27"/>
    </row>
    <row r="49" spans="2:4" ht="12.75">
      <c r="B49" s="27"/>
      <c r="C49" s="27"/>
      <c r="D49" s="27"/>
    </row>
    <row r="50" spans="2:4" ht="12.75">
      <c r="B50" s="27"/>
      <c r="C50" s="27"/>
      <c r="D50" s="27"/>
    </row>
    <row r="51" spans="2:4" ht="12.75">
      <c r="B51" s="27"/>
      <c r="C51" s="27"/>
      <c r="D51" s="27"/>
    </row>
    <row r="52" spans="2:4" ht="12.75">
      <c r="B52" s="27"/>
      <c r="C52" s="27"/>
      <c r="D52" s="27"/>
    </row>
    <row r="53" spans="2:4" ht="12.75">
      <c r="B53" s="27"/>
      <c r="C53" s="27"/>
      <c r="D53" s="27"/>
    </row>
    <row r="54" spans="2:4" ht="12.75">
      <c r="B54" s="27"/>
      <c r="C54" s="27"/>
      <c r="D54" s="27"/>
    </row>
    <row r="55" spans="2:4" ht="12.75">
      <c r="B55" s="27"/>
      <c r="C55" s="27"/>
      <c r="D55" s="27"/>
    </row>
    <row r="56" spans="2:4" ht="12.75">
      <c r="B56" s="27"/>
      <c r="C56" s="27"/>
      <c r="D56" s="27"/>
    </row>
    <row r="57" spans="2:4" ht="12.75">
      <c r="B57" s="27"/>
      <c r="C57" s="27"/>
      <c r="D57" s="27"/>
    </row>
    <row r="58" spans="2:4" ht="12.75">
      <c r="B58" s="27"/>
      <c r="C58" s="27"/>
      <c r="D58" s="27"/>
    </row>
    <row r="59" spans="2:4" ht="12.75">
      <c r="B59" s="27"/>
      <c r="C59" s="27"/>
      <c r="D59" s="27"/>
    </row>
    <row r="60" spans="2:4" ht="12.75">
      <c r="B60" s="27"/>
      <c r="C60" s="27"/>
      <c r="D60" s="27"/>
    </row>
    <row r="61" spans="2:4" ht="12.75">
      <c r="B61" s="27"/>
      <c r="C61" s="27"/>
      <c r="D61" s="27"/>
    </row>
    <row r="62" spans="2:4" ht="12.75">
      <c r="B62" s="27"/>
      <c r="C62" s="27"/>
      <c r="D62" s="27"/>
    </row>
    <row r="63" spans="2:4" ht="12.75">
      <c r="B63" s="27"/>
      <c r="C63" s="27"/>
      <c r="D63" s="27"/>
    </row>
    <row r="64" spans="2:4" ht="12.75">
      <c r="B64" s="27"/>
      <c r="C64" s="27"/>
      <c r="D64" s="27"/>
    </row>
    <row r="65" spans="2:4" ht="12.75">
      <c r="B65" s="27"/>
      <c r="C65" s="27"/>
      <c r="D65" s="27"/>
    </row>
    <row r="66" spans="2:4" ht="12.75">
      <c r="B66" s="27"/>
      <c r="C66" s="27"/>
      <c r="D66" s="27"/>
    </row>
    <row r="67" spans="2:4" ht="12.75">
      <c r="B67" s="27"/>
      <c r="C67" s="27"/>
      <c r="D67" s="27"/>
    </row>
    <row r="68" spans="2:4" ht="12.75">
      <c r="B68" s="27"/>
      <c r="C68" s="27"/>
      <c r="D68" s="27"/>
    </row>
    <row r="69" spans="2:4" ht="12.75">
      <c r="B69" s="27"/>
      <c r="C69" s="27"/>
      <c r="D69" s="27"/>
    </row>
    <row r="70" spans="2:4" ht="12.75">
      <c r="B70" s="27"/>
      <c r="C70" s="27"/>
      <c r="D70" s="27"/>
    </row>
    <row r="71" spans="2:4" ht="12.75">
      <c r="B71" s="27"/>
      <c r="C71" s="27"/>
      <c r="D71" s="27"/>
    </row>
    <row r="72" spans="2:4" ht="12.75">
      <c r="B72" s="27"/>
      <c r="C72" s="27"/>
      <c r="D72" s="27"/>
    </row>
    <row r="73" spans="2:4" ht="12.75">
      <c r="B73" s="27"/>
      <c r="C73" s="27"/>
      <c r="D73" s="27"/>
    </row>
    <row r="74" spans="2:4" ht="12.75">
      <c r="B74" s="27"/>
      <c r="C74" s="27"/>
      <c r="D74" s="27"/>
    </row>
    <row r="75" spans="2:4" ht="12.75">
      <c r="B75" s="27"/>
      <c r="C75" s="27"/>
      <c r="D75" s="27"/>
    </row>
    <row r="76" spans="2:4" ht="12.75">
      <c r="B76" s="27"/>
      <c r="C76" s="27"/>
      <c r="D76" s="27"/>
    </row>
    <row r="77" spans="2:4" ht="12.75">
      <c r="B77" s="27"/>
      <c r="C77" s="27"/>
      <c r="D77" s="27"/>
    </row>
    <row r="78" spans="2:4" ht="12.75">
      <c r="B78" s="27"/>
      <c r="C78" s="27"/>
      <c r="D78" s="27"/>
    </row>
    <row r="79" spans="2:4" ht="12.75">
      <c r="B79" s="27"/>
      <c r="C79" s="27"/>
      <c r="D79" s="27"/>
    </row>
    <row r="80" spans="2:4" ht="12.75">
      <c r="B80" s="27"/>
      <c r="C80" s="27"/>
      <c r="D80" s="27"/>
    </row>
    <row r="81" spans="2:4" ht="12.75">
      <c r="B81" s="27"/>
      <c r="C81" s="27"/>
      <c r="D81" s="27"/>
    </row>
    <row r="82" spans="2:4" ht="12.75">
      <c r="B82" s="27"/>
      <c r="C82" s="27"/>
      <c r="D82" s="27"/>
    </row>
    <row r="83" spans="2:4" ht="12.75">
      <c r="B83" s="27"/>
      <c r="C83" s="27"/>
      <c r="D83" s="27"/>
    </row>
    <row r="84" spans="2:4" ht="12.75">
      <c r="B84" s="27"/>
      <c r="C84" s="27"/>
      <c r="D84" s="27"/>
    </row>
    <row r="85" spans="2:4" ht="12.75">
      <c r="B85" s="27"/>
      <c r="C85" s="27"/>
      <c r="D85" s="27"/>
    </row>
    <row r="86" spans="2:4" ht="12.75">
      <c r="B86" s="27"/>
      <c r="C86" s="27"/>
      <c r="D86" s="27"/>
    </row>
    <row r="87" spans="2:4" ht="12.75">
      <c r="B87" s="27"/>
      <c r="C87" s="27"/>
      <c r="D87" s="27"/>
    </row>
    <row r="88" spans="2:4" ht="12.75">
      <c r="B88" s="27"/>
      <c r="C88" s="27"/>
      <c r="D88" s="27"/>
    </row>
    <row r="89" spans="2:4" ht="12.75">
      <c r="B89" s="27"/>
      <c r="C89" s="27"/>
      <c r="D89" s="27"/>
    </row>
    <row r="90" spans="2:4" ht="12.75">
      <c r="B90" s="27"/>
      <c r="C90" s="27"/>
      <c r="D90" s="27"/>
    </row>
    <row r="91" spans="2:4" ht="12.75">
      <c r="B91" s="27"/>
      <c r="C91" s="27"/>
      <c r="D91" s="27"/>
    </row>
    <row r="92" spans="2:4" ht="12.75">
      <c r="B92" s="27"/>
      <c r="C92" s="27"/>
      <c r="D92" s="27"/>
    </row>
    <row r="93" spans="2:4" ht="12.75">
      <c r="B93" s="27"/>
      <c r="C93" s="27"/>
      <c r="D93" s="27"/>
    </row>
    <row r="94" spans="2:4" ht="12.75">
      <c r="B94" s="27"/>
      <c r="C94" s="27"/>
      <c r="D94" s="27"/>
    </row>
    <row r="95" spans="2:4" ht="12.75">
      <c r="B95" s="27"/>
      <c r="C95" s="27"/>
      <c r="D95" s="27"/>
    </row>
    <row r="96" spans="2:4" ht="12.75">
      <c r="B96" s="27"/>
      <c r="C96" s="27"/>
      <c r="D96" s="27"/>
    </row>
    <row r="97" spans="2:4" ht="12.75">
      <c r="B97" s="27"/>
      <c r="C97" s="27"/>
      <c r="D97" s="27"/>
    </row>
    <row r="98" spans="2:4" ht="12.75">
      <c r="B98" s="27"/>
      <c r="C98" s="27"/>
      <c r="D98" s="27"/>
    </row>
    <row r="99" spans="2:4" ht="12.75">
      <c r="B99" s="27"/>
      <c r="C99" s="27"/>
      <c r="D99" s="27"/>
    </row>
    <row r="100" spans="2:4" ht="12.75">
      <c r="B100" s="27"/>
      <c r="C100" s="27"/>
      <c r="D100" s="27"/>
    </row>
    <row r="101" spans="2:4" ht="12.75">
      <c r="B101" s="27"/>
      <c r="C101" s="27"/>
      <c r="D101" s="27"/>
    </row>
    <row r="102" spans="2:4" ht="12.75">
      <c r="B102" s="27"/>
      <c r="C102" s="27"/>
      <c r="D102" s="27"/>
    </row>
    <row r="103" spans="2:4" ht="12.75">
      <c r="B103" s="27"/>
      <c r="C103" s="27"/>
      <c r="D103" s="27"/>
    </row>
    <row r="104" spans="2:4" ht="12.75">
      <c r="B104" s="27"/>
      <c r="C104" s="27"/>
      <c r="D104" s="27"/>
    </row>
    <row r="105" spans="2:4" ht="12.75">
      <c r="B105" s="27"/>
      <c r="C105" s="27"/>
      <c r="D105" s="27"/>
    </row>
    <row r="106" spans="2:4" ht="12.75">
      <c r="B106" s="27"/>
      <c r="C106" s="27"/>
      <c r="D106" s="27"/>
    </row>
    <row r="107" spans="2:4" ht="12.75">
      <c r="B107" s="27"/>
      <c r="C107" s="27"/>
      <c r="D107" s="27"/>
    </row>
    <row r="108" spans="2:4" ht="12.75">
      <c r="B108" s="27"/>
      <c r="C108" s="27"/>
      <c r="D108" s="27"/>
    </row>
    <row r="109" spans="2:4" ht="12.75">
      <c r="B109" s="27"/>
      <c r="C109" s="27"/>
      <c r="D109" s="27"/>
    </row>
    <row r="110" spans="2:4" ht="12.75">
      <c r="B110" s="27"/>
      <c r="C110" s="27"/>
      <c r="D110" s="27"/>
    </row>
    <row r="111" spans="2:4" ht="12.75">
      <c r="B111" s="27"/>
      <c r="C111" s="27"/>
      <c r="D111" s="27"/>
    </row>
    <row r="112" spans="2:4" ht="12.75">
      <c r="B112" s="27"/>
      <c r="C112" s="27"/>
      <c r="D112" s="27"/>
    </row>
    <row r="113" spans="2:4" ht="12.75">
      <c r="B113" s="27"/>
      <c r="C113" s="27"/>
      <c r="D113" s="27"/>
    </row>
    <row r="114" spans="2:4" ht="12.75">
      <c r="B114" s="27"/>
      <c r="C114" s="27"/>
      <c r="D114" s="27"/>
    </row>
    <row r="115" spans="2:4" ht="12.75">
      <c r="B115" s="27"/>
      <c r="C115" s="27"/>
      <c r="D115" s="27"/>
    </row>
    <row r="116" spans="2:4" ht="12.75">
      <c r="B116" s="27"/>
      <c r="C116" s="27"/>
      <c r="D116" s="27"/>
    </row>
    <row r="117" spans="2:4" ht="12.75">
      <c r="B117" s="27"/>
      <c r="C117" s="27"/>
      <c r="D117" s="27"/>
    </row>
    <row r="118" spans="2:4" ht="12.75">
      <c r="B118" s="27"/>
      <c r="C118" s="27"/>
      <c r="D118" s="27"/>
    </row>
    <row r="119" spans="2:4" ht="12.75">
      <c r="B119" s="27"/>
      <c r="C119" s="27"/>
      <c r="D119" s="27"/>
    </row>
    <row r="120" spans="2:4" ht="12.75">
      <c r="B120" s="27"/>
      <c r="C120" s="27"/>
      <c r="D120" s="27"/>
    </row>
    <row r="121" spans="2:4" ht="12.75">
      <c r="B121" s="27"/>
      <c r="C121" s="27"/>
      <c r="D121" s="27"/>
    </row>
    <row r="122" spans="2:4" ht="12.75">
      <c r="B122" s="27"/>
      <c r="C122" s="27"/>
      <c r="D122" s="27"/>
    </row>
    <row r="123" spans="2:4" ht="12.75">
      <c r="B123" s="27"/>
      <c r="C123" s="27"/>
      <c r="D123" s="27"/>
    </row>
    <row r="124" spans="2:4" ht="12.75">
      <c r="B124" s="27"/>
      <c r="C124" s="27"/>
      <c r="D124" s="27"/>
    </row>
    <row r="125" spans="2:4" ht="12.75">
      <c r="B125" s="27"/>
      <c r="C125" s="27"/>
      <c r="D125" s="27"/>
    </row>
    <row r="126" spans="2:4" ht="12.75">
      <c r="B126" s="27"/>
      <c r="C126" s="27"/>
      <c r="D126" s="27"/>
    </row>
    <row r="127" spans="2:4" ht="12.75">
      <c r="B127" s="27"/>
      <c r="C127" s="27"/>
      <c r="D127" s="27"/>
    </row>
    <row r="128" spans="2:4" ht="12.75">
      <c r="B128" s="27"/>
      <c r="C128" s="27"/>
      <c r="D128" s="27"/>
    </row>
    <row r="129" spans="2:4" ht="12.75">
      <c r="B129" s="27"/>
      <c r="C129" s="27"/>
      <c r="D129" s="27"/>
    </row>
    <row r="130" spans="2:4" ht="12.75">
      <c r="B130" s="27"/>
      <c r="C130" s="27"/>
      <c r="D130" s="27"/>
    </row>
    <row r="131" spans="2:4" ht="12.75">
      <c r="B131" s="27"/>
      <c r="C131" s="27"/>
      <c r="D131" s="27"/>
    </row>
    <row r="132" spans="2:4" ht="12.75">
      <c r="B132" s="27"/>
      <c r="C132" s="27"/>
      <c r="D132" s="27"/>
    </row>
    <row r="133" spans="2:4" ht="12.75">
      <c r="B133" s="27"/>
      <c r="C133" s="27"/>
      <c r="D133" s="27"/>
    </row>
    <row r="134" spans="2:4" ht="12.75">
      <c r="B134" s="27"/>
      <c r="C134" s="27"/>
      <c r="D134" s="27"/>
    </row>
    <row r="135" spans="2:4" ht="12.75">
      <c r="B135" s="27"/>
      <c r="C135" s="27"/>
      <c r="D135" s="27"/>
    </row>
    <row r="136" spans="2:4" ht="12.75">
      <c r="B136" s="27"/>
      <c r="C136" s="27"/>
      <c r="D136" s="27"/>
    </row>
    <row r="137" spans="2:4" ht="12.75">
      <c r="B137" s="27"/>
      <c r="C137" s="27"/>
      <c r="D137" s="27"/>
    </row>
    <row r="138" spans="2:4" ht="12.75">
      <c r="B138" s="27"/>
      <c r="C138" s="27"/>
      <c r="D138" s="27"/>
    </row>
    <row r="139" spans="2:4" ht="12.75">
      <c r="B139" s="27"/>
      <c r="C139" s="27"/>
      <c r="D139" s="27"/>
    </row>
    <row r="140" spans="2:4" ht="12.75">
      <c r="B140" s="27"/>
      <c r="C140" s="27"/>
      <c r="D140" s="27"/>
    </row>
    <row r="141" spans="2:4" ht="12.75">
      <c r="B141" s="27"/>
      <c r="C141" s="27"/>
      <c r="D141" s="27"/>
    </row>
    <row r="142" spans="2:4" ht="12.75">
      <c r="B142" s="27"/>
      <c r="C142" s="27"/>
      <c r="D142" s="27"/>
    </row>
    <row r="143" spans="2:4" ht="12.75">
      <c r="B143" s="27"/>
      <c r="C143" s="27"/>
      <c r="D143" s="27"/>
    </row>
    <row r="144" spans="2:4" ht="12.75">
      <c r="B144" s="27"/>
      <c r="C144" s="27"/>
      <c r="D144" s="27"/>
    </row>
    <row r="145" spans="2:4" ht="12.75">
      <c r="B145" s="27"/>
      <c r="C145" s="27"/>
      <c r="D145" s="27"/>
    </row>
    <row r="146" spans="2:4" ht="12.75">
      <c r="B146" s="27"/>
      <c r="C146" s="27"/>
      <c r="D146" s="27"/>
    </row>
    <row r="147" spans="2:4" ht="12.75">
      <c r="B147" s="27"/>
      <c r="C147" s="27"/>
      <c r="D147" s="27"/>
    </row>
    <row r="148" spans="2:4" ht="12.75">
      <c r="B148" s="27"/>
      <c r="C148" s="27"/>
      <c r="D148" s="27"/>
    </row>
    <row r="149" spans="2:4" ht="12.75">
      <c r="B149" s="27"/>
      <c r="C149" s="27"/>
      <c r="D149" s="27"/>
    </row>
    <row r="150" spans="2:4" ht="12.75">
      <c r="B150" s="27"/>
      <c r="C150" s="27"/>
      <c r="D150" s="27"/>
    </row>
    <row r="151" spans="2:4" ht="12.75">
      <c r="B151" s="27"/>
      <c r="C151" s="27"/>
      <c r="D151" s="27"/>
    </row>
    <row r="152" spans="2:4" ht="12.75">
      <c r="B152" s="27"/>
      <c r="C152" s="27"/>
      <c r="D152" s="27"/>
    </row>
    <row r="153" spans="2:4" ht="12.75">
      <c r="B153" s="27"/>
      <c r="C153" s="27"/>
      <c r="D153" s="27"/>
    </row>
    <row r="154" spans="2:4" ht="12.75">
      <c r="B154" s="27"/>
      <c r="C154" s="27"/>
      <c r="D154" s="27"/>
    </row>
    <row r="155" spans="2:4" ht="12.75">
      <c r="B155" s="27"/>
      <c r="C155" s="27"/>
      <c r="D155" s="27"/>
    </row>
    <row r="156" spans="2:4" ht="12.75">
      <c r="B156" s="27"/>
      <c r="C156" s="27"/>
      <c r="D156" s="27"/>
    </row>
    <row r="157" spans="2:4" ht="12.75">
      <c r="B157" s="27"/>
      <c r="C157" s="27"/>
      <c r="D157" s="27"/>
    </row>
    <row r="158" spans="2:4" ht="12.75">
      <c r="B158" s="27"/>
      <c r="C158" s="27"/>
      <c r="D158" s="27"/>
    </row>
    <row r="159" spans="2:4" ht="12.75">
      <c r="B159" s="27"/>
      <c r="C159" s="27"/>
      <c r="D159" s="27"/>
    </row>
    <row r="160" spans="2:4" ht="12.75">
      <c r="B160" s="27"/>
      <c r="C160" s="27"/>
      <c r="D160" s="27"/>
    </row>
    <row r="161" spans="2:4" ht="12.75">
      <c r="B161" s="27"/>
      <c r="C161" s="27"/>
      <c r="D161" s="27"/>
    </row>
    <row r="162" spans="2:4" ht="12.75">
      <c r="B162" s="27"/>
      <c r="C162" s="27"/>
      <c r="D162" s="27"/>
    </row>
    <row r="163" spans="2:4" ht="12.75">
      <c r="B163" s="27"/>
      <c r="C163" s="27"/>
      <c r="D163" s="27"/>
    </row>
    <row r="164" spans="2:4" ht="12.75">
      <c r="B164" s="27"/>
      <c r="C164" s="27"/>
      <c r="D164" s="27"/>
    </row>
    <row r="165" spans="2:4" ht="12.75">
      <c r="B165" s="27"/>
      <c r="C165" s="27"/>
      <c r="D165" s="27"/>
    </row>
    <row r="166" spans="2:4" ht="12.75">
      <c r="B166" s="27"/>
      <c r="C166" s="27"/>
      <c r="D166" s="27"/>
    </row>
    <row r="167" spans="2:4" ht="12.75">
      <c r="B167" s="27"/>
      <c r="C167" s="27"/>
      <c r="D167" s="27"/>
    </row>
    <row r="168" spans="2:4" ht="12.75">
      <c r="B168" s="27"/>
      <c r="C168" s="27"/>
      <c r="D168" s="27"/>
    </row>
    <row r="169" spans="2:4" ht="12.75">
      <c r="B169" s="27"/>
      <c r="C169" s="27"/>
      <c r="D169" s="27"/>
    </row>
    <row r="170" spans="2:4" ht="12.75">
      <c r="B170" s="27"/>
      <c r="C170" s="27"/>
      <c r="D170" s="27"/>
    </row>
    <row r="171" spans="2:4" ht="12.75">
      <c r="B171" s="27"/>
      <c r="C171" s="27"/>
      <c r="D171" s="27"/>
    </row>
    <row r="172" spans="2:4" ht="12.75">
      <c r="B172" s="27"/>
      <c r="C172" s="27"/>
      <c r="D172" s="27"/>
    </row>
    <row r="173" spans="2:4" ht="12.75">
      <c r="B173" s="27"/>
      <c r="C173" s="27"/>
      <c r="D173" s="27"/>
    </row>
    <row r="174" spans="2:4" ht="12.75">
      <c r="B174" s="27"/>
      <c r="C174" s="27"/>
      <c r="D174" s="27"/>
    </row>
    <row r="175" spans="2:4" ht="12.75">
      <c r="B175" s="27"/>
      <c r="C175" s="27"/>
      <c r="D175" s="27"/>
    </row>
    <row r="176" spans="2:4" ht="12.75">
      <c r="B176" s="27"/>
      <c r="C176" s="27"/>
      <c r="D176" s="27"/>
    </row>
    <row r="177" spans="2:4" ht="12.75">
      <c r="B177" s="27"/>
      <c r="C177" s="27"/>
      <c r="D177" s="27"/>
    </row>
    <row r="178" spans="2:4" ht="12.75">
      <c r="B178" s="27"/>
      <c r="C178" s="27"/>
      <c r="D178" s="27"/>
    </row>
    <row r="179" spans="2:4" ht="12.75">
      <c r="B179" s="27"/>
      <c r="C179" s="27"/>
      <c r="D179" s="27"/>
    </row>
    <row r="180" spans="2:4" ht="12.75">
      <c r="B180" s="27"/>
      <c r="C180" s="27"/>
      <c r="D180" s="27"/>
    </row>
    <row r="181" spans="2:4" ht="12.75">
      <c r="B181" s="27"/>
      <c r="C181" s="27"/>
      <c r="D181" s="27"/>
    </row>
    <row r="182" spans="2:4" ht="12.75">
      <c r="B182" s="27"/>
      <c r="C182" s="27"/>
      <c r="D182" s="27"/>
    </row>
    <row r="183" spans="2:4" ht="12.75">
      <c r="B183" s="27"/>
      <c r="C183" s="27"/>
      <c r="D183" s="27"/>
    </row>
    <row r="184" spans="2:4" ht="12.75">
      <c r="B184" s="27"/>
      <c r="C184" s="27"/>
      <c r="D184" s="27"/>
    </row>
    <row r="185" spans="2:4" ht="12.75">
      <c r="B185" s="27"/>
      <c r="C185" s="27"/>
      <c r="D185" s="27"/>
    </row>
    <row r="186" spans="2:4" ht="12.75">
      <c r="B186" s="27"/>
      <c r="C186" s="27"/>
      <c r="D186" s="27"/>
    </row>
    <row r="187" spans="2:4" ht="12.75">
      <c r="B187" s="27"/>
      <c r="C187" s="27"/>
      <c r="D187" s="27"/>
    </row>
    <row r="188" spans="2:4" ht="12.75">
      <c r="B188" s="27"/>
      <c r="C188" s="27"/>
      <c r="D188" s="27"/>
    </row>
    <row r="189" spans="2:4" ht="12.75">
      <c r="B189" s="27"/>
      <c r="C189" s="27"/>
      <c r="D189" s="27"/>
    </row>
    <row r="190" spans="2:4" ht="12.75">
      <c r="B190" s="27"/>
      <c r="C190" s="27"/>
      <c r="D190" s="27"/>
    </row>
    <row r="191" spans="2:4" ht="12.75">
      <c r="B191" s="27"/>
      <c r="C191" s="27"/>
      <c r="D191" s="27"/>
    </row>
    <row r="192" spans="2:4" ht="12.75">
      <c r="B192" s="27"/>
      <c r="C192" s="27"/>
      <c r="D192" s="27"/>
    </row>
    <row r="193" spans="2:4" ht="12.75">
      <c r="B193" s="27"/>
      <c r="C193" s="27"/>
      <c r="D193" s="27"/>
    </row>
    <row r="194" spans="2:4" ht="12.75">
      <c r="B194" s="27"/>
      <c r="C194" s="27"/>
      <c r="D194" s="27"/>
    </row>
    <row r="195" spans="2:4" ht="12.75">
      <c r="B195" s="27"/>
      <c r="C195" s="27"/>
      <c r="D195" s="27"/>
    </row>
    <row r="196" spans="2:4" ht="12.75">
      <c r="B196" s="27"/>
      <c r="C196" s="27"/>
      <c r="D196" s="27"/>
    </row>
    <row r="197" spans="2:4" ht="12.75">
      <c r="B197" s="27"/>
      <c r="C197" s="27"/>
      <c r="D197" s="27"/>
    </row>
    <row r="198" spans="2:4" ht="12.75">
      <c r="B198" s="27"/>
      <c r="C198" s="27"/>
      <c r="D198" s="27"/>
    </row>
    <row r="199" spans="2:4" ht="12.75">
      <c r="B199" s="27"/>
      <c r="C199" s="27"/>
      <c r="D199" s="27"/>
    </row>
    <row r="200" spans="2:4" ht="12.75">
      <c r="B200" s="27"/>
      <c r="C200" s="27"/>
      <c r="D200" s="27"/>
    </row>
    <row r="201" spans="2:4" ht="12.75">
      <c r="B201" s="27"/>
      <c r="C201" s="27"/>
      <c r="D201" s="27"/>
    </row>
    <row r="202" spans="2:4" ht="12.75">
      <c r="B202" s="27"/>
      <c r="C202" s="27"/>
      <c r="D202" s="27"/>
    </row>
    <row r="203" spans="2:4" ht="12.75">
      <c r="B203" s="27"/>
      <c r="C203" s="27"/>
      <c r="D203" s="27"/>
    </row>
    <row r="204" spans="2:4" ht="12.75">
      <c r="B204" s="27"/>
      <c r="C204" s="27"/>
      <c r="D204" s="27"/>
    </row>
    <row r="205" spans="2:4" ht="12.75">
      <c r="B205" s="27"/>
      <c r="C205" s="27"/>
      <c r="D205" s="27"/>
    </row>
    <row r="206" spans="2:4" ht="12.75">
      <c r="B206" s="27"/>
      <c r="C206" s="27"/>
      <c r="D206" s="27"/>
    </row>
    <row r="207" spans="2:4" ht="12.75">
      <c r="B207" s="27"/>
      <c r="C207" s="27"/>
      <c r="D207" s="27"/>
    </row>
    <row r="208" spans="2:4" ht="12.75">
      <c r="B208" s="27"/>
      <c r="C208" s="27"/>
      <c r="D208" s="27"/>
    </row>
    <row r="209" spans="2:4" ht="12.75">
      <c r="B209" s="27"/>
      <c r="C209" s="27"/>
      <c r="D209" s="27"/>
    </row>
    <row r="210" spans="2:4" ht="12.75">
      <c r="B210" s="27"/>
      <c r="C210" s="27"/>
      <c r="D210" s="27"/>
    </row>
    <row r="211" spans="2:4" ht="12.75">
      <c r="B211" s="27"/>
      <c r="C211" s="27"/>
      <c r="D211" s="27"/>
    </row>
    <row r="212" spans="2:4" ht="12.75">
      <c r="B212" s="27"/>
      <c r="C212" s="27"/>
      <c r="D212" s="27"/>
    </row>
    <row r="213" spans="2:4" ht="12.75">
      <c r="B213" s="27"/>
      <c r="C213" s="27"/>
      <c r="D213" s="27"/>
    </row>
    <row r="214" spans="2:4" ht="12.75">
      <c r="B214" s="27"/>
      <c r="C214" s="27"/>
      <c r="D214" s="27"/>
    </row>
    <row r="215" spans="2:4" ht="12.75">
      <c r="B215" s="27"/>
      <c r="C215" s="27"/>
      <c r="D215" s="27"/>
    </row>
    <row r="216" spans="2:4" ht="12.75">
      <c r="B216" s="27"/>
      <c r="C216" s="27"/>
      <c r="D216" s="27"/>
    </row>
    <row r="217" spans="2:4" ht="12.75">
      <c r="B217" s="27"/>
      <c r="C217" s="27"/>
      <c r="D217" s="27"/>
    </row>
    <row r="218" spans="2:4" ht="12.75">
      <c r="B218" s="27"/>
      <c r="C218" s="27"/>
      <c r="D218" s="27"/>
    </row>
    <row r="219" spans="2:4" ht="12.75">
      <c r="B219" s="27"/>
      <c r="C219" s="27"/>
      <c r="D219" s="27"/>
    </row>
    <row r="220" spans="2:4" ht="12.75">
      <c r="B220" s="27"/>
      <c r="C220" s="27"/>
      <c r="D220" s="27"/>
    </row>
    <row r="221" spans="2:4" ht="12.75">
      <c r="B221" s="27"/>
      <c r="C221" s="27"/>
      <c r="D221" s="27"/>
    </row>
    <row r="222" spans="2:4" ht="12.75">
      <c r="B222" s="27"/>
      <c r="C222" s="27"/>
      <c r="D222" s="27"/>
    </row>
    <row r="223" spans="2:4" ht="12.75">
      <c r="B223" s="27"/>
      <c r="C223" s="27"/>
      <c r="D223" s="27"/>
    </row>
    <row r="224" spans="2:4" ht="12.75">
      <c r="B224" s="27"/>
      <c r="C224" s="27"/>
      <c r="D224" s="27"/>
    </row>
    <row r="225" spans="2:4" ht="12.75">
      <c r="B225" s="27"/>
      <c r="C225" s="27"/>
      <c r="D225" s="27"/>
    </row>
    <row r="226" spans="2:4" ht="12.75">
      <c r="B226" s="27"/>
      <c r="C226" s="27"/>
      <c r="D226" s="27"/>
    </row>
    <row r="227" spans="2:4" ht="12.75">
      <c r="B227" s="27"/>
      <c r="C227" s="27"/>
      <c r="D227" s="27"/>
    </row>
    <row r="228" spans="2:4" ht="12.75">
      <c r="B228" s="27"/>
      <c r="C228" s="27"/>
      <c r="D228" s="27"/>
    </row>
    <row r="229" spans="2:4" ht="12.75">
      <c r="B229" s="27"/>
      <c r="C229" s="27"/>
      <c r="D229" s="27"/>
    </row>
    <row r="230" spans="2:4" ht="12.75">
      <c r="B230" s="27"/>
      <c r="C230" s="27"/>
      <c r="D230" s="27"/>
    </row>
    <row r="231" spans="2:4" ht="12.75">
      <c r="B231" s="27"/>
      <c r="C231" s="27"/>
      <c r="D231" s="27"/>
    </row>
    <row r="232" spans="2:4" ht="12.75">
      <c r="B232" s="27"/>
      <c r="C232" s="27"/>
      <c r="D232" s="27"/>
    </row>
    <row r="233" spans="2:4" ht="12.75">
      <c r="B233" s="27"/>
      <c r="C233" s="27"/>
      <c r="D233" s="27"/>
    </row>
    <row r="234" spans="2:4" ht="12.75">
      <c r="B234" s="27"/>
      <c r="C234" s="27"/>
      <c r="D234" s="27"/>
    </row>
    <row r="235" spans="2:4" ht="12.75">
      <c r="B235" s="27"/>
      <c r="C235" s="27"/>
      <c r="D235" s="27"/>
    </row>
    <row r="236" spans="2:4" ht="12.75">
      <c r="B236" s="27"/>
      <c r="C236" s="27"/>
      <c r="D236" s="27"/>
    </row>
    <row r="237" spans="2:4" ht="12.75">
      <c r="B237" s="27"/>
      <c r="C237" s="27"/>
      <c r="D237" s="27"/>
    </row>
    <row r="238" spans="2:4" ht="12.75">
      <c r="B238" s="27"/>
      <c r="C238" s="27"/>
      <c r="D238" s="27"/>
    </row>
    <row r="239" spans="2:4" ht="12.75">
      <c r="B239" s="27"/>
      <c r="C239" s="27"/>
      <c r="D239" s="27"/>
    </row>
    <row r="240" spans="2:4" ht="12.75">
      <c r="B240" s="27"/>
      <c r="C240" s="27"/>
      <c r="D240" s="27"/>
    </row>
    <row r="241" spans="2:4" ht="12.75">
      <c r="B241" s="27"/>
      <c r="C241" s="27"/>
      <c r="D241" s="27"/>
    </row>
    <row r="242" spans="2:4" ht="12.75">
      <c r="B242" s="27"/>
      <c r="C242" s="27"/>
      <c r="D242" s="27"/>
    </row>
    <row r="243" spans="2:4" ht="12.75">
      <c r="B243" s="27"/>
      <c r="C243" s="27"/>
      <c r="D243" s="27"/>
    </row>
    <row r="244" spans="2:4" ht="12.75">
      <c r="B244" s="27"/>
      <c r="C244" s="27"/>
      <c r="D244" s="27"/>
    </row>
    <row r="245" spans="2:4" ht="12.75">
      <c r="B245" s="27"/>
      <c r="C245" s="27"/>
      <c r="D245" s="27"/>
    </row>
    <row r="246" spans="2:4" ht="12.75">
      <c r="B246" s="27"/>
      <c r="C246" s="27"/>
      <c r="D246" s="27"/>
    </row>
    <row r="247" spans="2:4" ht="12.75">
      <c r="B247" s="27"/>
      <c r="C247" s="27"/>
      <c r="D247" s="27"/>
    </row>
    <row r="248" spans="2:4" ht="12.75">
      <c r="B248" s="27"/>
      <c r="C248" s="27"/>
      <c r="D248" s="27"/>
    </row>
    <row r="249" spans="2:4" ht="12.75">
      <c r="B249" s="27"/>
      <c r="C249" s="27"/>
      <c r="D249" s="27"/>
    </row>
    <row r="250" spans="2:4" ht="12.75">
      <c r="B250" s="27"/>
      <c r="C250" s="27"/>
      <c r="D250" s="27"/>
    </row>
    <row r="251" spans="2:4" ht="12.75">
      <c r="B251" s="27"/>
      <c r="C251" s="27"/>
      <c r="D251" s="27"/>
    </row>
    <row r="252" spans="2:4" ht="12.75">
      <c r="B252" s="27"/>
      <c r="C252" s="27"/>
      <c r="D252" s="27"/>
    </row>
    <row r="253" spans="2:4" ht="12.75">
      <c r="B253" s="27"/>
      <c r="C253" s="27"/>
      <c r="D253" s="27"/>
    </row>
    <row r="254" spans="2:4" ht="12.75">
      <c r="B254" s="27"/>
      <c r="C254" s="27"/>
      <c r="D254" s="27"/>
    </row>
  </sheetData>
  <sheetProtection/>
  <mergeCells count="1">
    <mergeCell ref="B4:D4"/>
  </mergeCells>
  <printOptions/>
  <pageMargins left="0.75" right="0.75" top="1" bottom="1" header="0.5" footer="0.5"/>
  <pageSetup horizontalDpi="300" verticalDpi="300" orientation="portrait" r:id="rId1"/>
</worksheet>
</file>

<file path=xl/worksheets/sheet3.xml><?xml version="1.0" encoding="utf-8"?>
<worksheet xmlns="http://schemas.openxmlformats.org/spreadsheetml/2006/main" xmlns:r="http://schemas.openxmlformats.org/officeDocument/2006/relationships">
  <dimension ref="B1:D255"/>
  <sheetViews>
    <sheetView showGridLines="0" zoomScalePageLayoutView="0" workbookViewId="0" topLeftCell="A1">
      <selection activeCell="H14" sqref="H14"/>
    </sheetView>
  </sheetViews>
  <sheetFormatPr defaultColWidth="9.140625" defaultRowHeight="12.75"/>
  <cols>
    <col min="1" max="1" width="3.57421875" style="0" customWidth="1"/>
    <col min="2" max="2" width="34.28125" style="0" bestFit="1" customWidth="1"/>
    <col min="3" max="4" width="35.7109375" style="0" customWidth="1"/>
  </cols>
  <sheetData>
    <row r="1" ht="8.25" customHeight="1" thickBot="1">
      <c r="C1" s="14"/>
    </row>
    <row r="2" spans="2:4" ht="12.75">
      <c r="B2" s="57"/>
      <c r="C2" s="61"/>
      <c r="D2" s="58"/>
    </row>
    <row r="3" spans="2:4" ht="19.5">
      <c r="B3" s="4"/>
      <c r="C3" s="60" t="s">
        <v>116</v>
      </c>
      <c r="D3" s="10"/>
    </row>
    <row r="4" spans="2:4" s="2" customFormat="1" ht="131.25" customHeight="1">
      <c r="B4" s="246" t="s">
        <v>759</v>
      </c>
      <c r="C4" s="247"/>
      <c r="D4" s="248"/>
    </row>
    <row r="5" spans="2:4" ht="12.75">
      <c r="B5" s="4"/>
      <c r="C5" s="9"/>
      <c r="D5" s="10"/>
    </row>
    <row r="6" spans="2:4" ht="12.75">
      <c r="B6" s="11" t="s">
        <v>117</v>
      </c>
      <c r="C6" s="12" t="s">
        <v>173</v>
      </c>
      <c r="D6" s="13" t="s">
        <v>174</v>
      </c>
    </row>
    <row r="7" spans="2:4" ht="56.25" customHeight="1">
      <c r="B7" s="136" t="s">
        <v>522</v>
      </c>
      <c r="C7" s="66" t="s">
        <v>521</v>
      </c>
      <c r="D7" s="67" t="s">
        <v>523</v>
      </c>
    </row>
    <row r="8" spans="2:4" ht="42.75">
      <c r="B8" s="137" t="s">
        <v>529</v>
      </c>
      <c r="C8" s="72" t="s">
        <v>530</v>
      </c>
      <c r="D8" s="73" t="s">
        <v>531</v>
      </c>
    </row>
    <row r="9" spans="2:4" ht="63.75">
      <c r="B9" s="71" t="s">
        <v>800</v>
      </c>
      <c r="C9" s="72" t="s">
        <v>532</v>
      </c>
      <c r="D9" s="73" t="s">
        <v>533</v>
      </c>
    </row>
    <row r="10" spans="2:4" ht="53.25">
      <c r="B10" s="71" t="s">
        <v>795</v>
      </c>
      <c r="C10" s="72" t="s">
        <v>534</v>
      </c>
      <c r="D10" s="73" t="s">
        <v>535</v>
      </c>
    </row>
    <row r="11" spans="2:4" ht="42.75">
      <c r="B11" s="71" t="s">
        <v>796</v>
      </c>
      <c r="C11" s="72" t="s">
        <v>536</v>
      </c>
      <c r="D11" s="73" t="s">
        <v>537</v>
      </c>
    </row>
    <row r="12" spans="2:4" ht="42.75">
      <c r="B12" s="71" t="s">
        <v>12</v>
      </c>
      <c r="C12" s="72" t="s">
        <v>13</v>
      </c>
      <c r="D12" s="73" t="s">
        <v>14</v>
      </c>
    </row>
    <row r="13" spans="2:4" ht="12.75">
      <c r="B13" s="62" t="s">
        <v>183</v>
      </c>
      <c r="C13" s="43" t="s">
        <v>7</v>
      </c>
      <c r="D13" s="13" t="s">
        <v>472</v>
      </c>
    </row>
    <row r="14" spans="2:4" ht="32.25">
      <c r="B14" s="71" t="s">
        <v>8</v>
      </c>
      <c r="C14" s="72" t="s">
        <v>9</v>
      </c>
      <c r="D14" s="73" t="s">
        <v>296</v>
      </c>
    </row>
    <row r="15" spans="2:4" ht="80.25" customHeight="1">
      <c r="B15" s="71" t="s">
        <v>297</v>
      </c>
      <c r="C15" s="72" t="s">
        <v>299</v>
      </c>
      <c r="D15" s="73" t="s">
        <v>298</v>
      </c>
    </row>
    <row r="16" spans="2:4" ht="13.5" thickBot="1">
      <c r="B16" s="74"/>
      <c r="C16" s="75"/>
      <c r="D16" s="76"/>
    </row>
    <row r="17" spans="2:4" ht="12.75">
      <c r="B17" s="27"/>
      <c r="C17" s="27"/>
      <c r="D17" s="27"/>
    </row>
    <row r="18" spans="2:4" ht="12.75">
      <c r="B18" t="s">
        <v>730</v>
      </c>
      <c r="D18" s="27"/>
    </row>
    <row r="19" spans="2:4" ht="12.75">
      <c r="B19" s="51" t="s">
        <v>849</v>
      </c>
      <c r="C19" s="27"/>
      <c r="D19" s="27"/>
    </row>
    <row r="20" spans="2:4" ht="12.75">
      <c r="B20" s="161" t="s">
        <v>106</v>
      </c>
      <c r="C20" s="27"/>
      <c r="D20" s="27"/>
    </row>
    <row r="21" spans="2:4" ht="12.75">
      <c r="B21" s="53" t="s">
        <v>300</v>
      </c>
      <c r="C21" s="27"/>
      <c r="D21" s="27"/>
    </row>
    <row r="22" spans="2:4" ht="12.75">
      <c r="B22" s="27"/>
      <c r="C22" s="27"/>
      <c r="D22" s="27"/>
    </row>
    <row r="23" spans="2:4" ht="12.75">
      <c r="B23" s="27"/>
      <c r="C23" s="27"/>
      <c r="D23" s="27"/>
    </row>
    <row r="24" spans="2:4" ht="12.75">
      <c r="B24" s="27"/>
      <c r="C24" s="27"/>
      <c r="D24" s="27"/>
    </row>
    <row r="25" spans="2:4" ht="12.75">
      <c r="B25" s="27"/>
      <c r="C25" s="27"/>
      <c r="D25" s="27"/>
    </row>
    <row r="26" spans="2:3" ht="12.75">
      <c r="B26" s="27"/>
      <c r="C26" s="162"/>
    </row>
    <row r="27" spans="2:4" ht="12.75">
      <c r="B27" s="27"/>
      <c r="C27" s="27"/>
      <c r="D27" s="27"/>
    </row>
    <row r="28" spans="2:4" ht="12.75">
      <c r="B28" s="27"/>
      <c r="C28" s="27"/>
      <c r="D28" s="27"/>
    </row>
    <row r="29" spans="2:4" ht="12.75">
      <c r="B29" s="27"/>
      <c r="C29" s="27"/>
      <c r="D29" s="27"/>
    </row>
    <row r="30" spans="2:4" ht="12.75">
      <c r="B30" s="27"/>
      <c r="C30" s="27"/>
      <c r="D30" s="27"/>
    </row>
    <row r="31" spans="2:4" ht="12.75">
      <c r="B31" s="27"/>
      <c r="C31" s="27"/>
      <c r="D31" s="27"/>
    </row>
    <row r="32" spans="2:4" ht="12.75">
      <c r="B32" s="27"/>
      <c r="C32" s="27"/>
      <c r="D32" s="27"/>
    </row>
    <row r="33" spans="2:4" ht="12.75">
      <c r="B33" s="27"/>
      <c r="C33" s="27"/>
      <c r="D33" s="27"/>
    </row>
    <row r="34" spans="2:4" ht="12.75">
      <c r="B34" s="27"/>
      <c r="C34" s="27"/>
      <c r="D34" s="27"/>
    </row>
    <row r="35" spans="2:4" ht="12.75">
      <c r="B35" s="27"/>
      <c r="C35" s="27"/>
      <c r="D35" s="27"/>
    </row>
    <row r="36" spans="2:4" ht="12.75">
      <c r="B36" s="27"/>
      <c r="C36" s="27"/>
      <c r="D36" s="27"/>
    </row>
    <row r="37" spans="2:4" ht="12.75">
      <c r="B37" s="27"/>
      <c r="C37" s="27"/>
      <c r="D37" s="27"/>
    </row>
    <row r="38" spans="2:4" ht="12.75">
      <c r="B38" s="27"/>
      <c r="C38" s="27"/>
      <c r="D38" s="27"/>
    </row>
    <row r="39" spans="2:4" ht="12.75">
      <c r="B39" s="27"/>
      <c r="C39" s="27"/>
      <c r="D39" s="27"/>
    </row>
    <row r="40" spans="2:4" ht="12.75">
      <c r="B40" s="27"/>
      <c r="C40" s="27"/>
      <c r="D40" s="27"/>
    </row>
    <row r="41" spans="2:4" ht="12.75">
      <c r="B41" s="27"/>
      <c r="C41" s="27"/>
      <c r="D41" s="27"/>
    </row>
    <row r="42" spans="2:4" ht="12.75">
      <c r="B42" s="27"/>
      <c r="C42" s="27"/>
      <c r="D42" s="27"/>
    </row>
    <row r="43" spans="2:4" ht="12.75">
      <c r="B43" s="27"/>
      <c r="C43" s="27"/>
      <c r="D43" s="27"/>
    </row>
    <row r="44" spans="2:4" ht="12.75">
      <c r="B44" s="27"/>
      <c r="C44" s="27"/>
      <c r="D44" s="27"/>
    </row>
    <row r="45" spans="2:4" ht="12.75">
      <c r="B45" s="27"/>
      <c r="C45" s="27"/>
      <c r="D45" s="27"/>
    </row>
    <row r="46" spans="2:4" ht="12.75">
      <c r="B46" s="27"/>
      <c r="C46" s="27"/>
      <c r="D46" s="27"/>
    </row>
    <row r="47" spans="2:4" ht="12.75">
      <c r="B47" s="27"/>
      <c r="C47" s="27"/>
      <c r="D47" s="27"/>
    </row>
    <row r="48" spans="2:4" ht="12.75">
      <c r="B48" s="27"/>
      <c r="C48" s="27"/>
      <c r="D48" s="27"/>
    </row>
    <row r="49" spans="2:4" ht="12.75">
      <c r="B49" s="27"/>
      <c r="C49" s="27"/>
      <c r="D49" s="27"/>
    </row>
    <row r="50" spans="2:4" ht="12.75">
      <c r="B50" s="27"/>
      <c r="C50" s="27"/>
      <c r="D50" s="27"/>
    </row>
    <row r="51" spans="2:4" ht="12.75">
      <c r="B51" s="27"/>
      <c r="C51" s="27"/>
      <c r="D51" s="27"/>
    </row>
    <row r="52" spans="2:4" ht="12.75">
      <c r="B52" s="27"/>
      <c r="C52" s="27"/>
      <c r="D52" s="27"/>
    </row>
    <row r="53" spans="2:4" ht="12.75">
      <c r="B53" s="27"/>
      <c r="C53" s="27"/>
      <c r="D53" s="27"/>
    </row>
    <row r="54" spans="2:4" ht="12.75">
      <c r="B54" s="27"/>
      <c r="C54" s="27"/>
      <c r="D54" s="27"/>
    </row>
    <row r="55" spans="2:4" ht="12.75">
      <c r="B55" s="27"/>
      <c r="C55" s="27"/>
      <c r="D55" s="27"/>
    </row>
    <row r="56" spans="2:4" ht="12.75">
      <c r="B56" s="27"/>
      <c r="C56" s="27"/>
      <c r="D56" s="27"/>
    </row>
    <row r="57" spans="2:4" ht="12.75">
      <c r="B57" s="27"/>
      <c r="C57" s="27"/>
      <c r="D57" s="27"/>
    </row>
    <row r="58" spans="2:4" ht="12.75">
      <c r="B58" s="27"/>
      <c r="C58" s="27"/>
      <c r="D58" s="27"/>
    </row>
    <row r="59" spans="2:4" ht="12.75">
      <c r="B59" s="27"/>
      <c r="C59" s="27"/>
      <c r="D59" s="27"/>
    </row>
    <row r="60" spans="2:4" ht="12.75">
      <c r="B60" s="27"/>
      <c r="C60" s="27"/>
      <c r="D60" s="27"/>
    </row>
    <row r="61" spans="2:4" ht="12.75">
      <c r="B61" s="27"/>
      <c r="C61" s="27"/>
      <c r="D61" s="27"/>
    </row>
    <row r="62" spans="2:4" ht="12.75">
      <c r="B62" s="27"/>
      <c r="C62" s="27"/>
      <c r="D62" s="27"/>
    </row>
    <row r="63" spans="2:4" ht="12.75">
      <c r="B63" s="27"/>
      <c r="C63" s="27"/>
      <c r="D63" s="27"/>
    </row>
    <row r="64" spans="2:4" ht="12.75">
      <c r="B64" s="27"/>
      <c r="C64" s="27"/>
      <c r="D64" s="27"/>
    </row>
    <row r="65" spans="2:4" ht="12.75">
      <c r="B65" s="27"/>
      <c r="C65" s="27"/>
      <c r="D65" s="27"/>
    </row>
    <row r="66" spans="2:4" ht="12.75">
      <c r="B66" s="27"/>
      <c r="C66" s="27"/>
      <c r="D66" s="27"/>
    </row>
    <row r="67" spans="2:4" ht="12.75">
      <c r="B67" s="27"/>
      <c r="C67" s="27"/>
      <c r="D67" s="27"/>
    </row>
    <row r="68" spans="2:4" ht="12.75">
      <c r="B68" s="27"/>
      <c r="C68" s="27"/>
      <c r="D68" s="27"/>
    </row>
    <row r="69" spans="2:4" ht="12.75">
      <c r="B69" s="27"/>
      <c r="C69" s="27"/>
      <c r="D69" s="27"/>
    </row>
    <row r="70" spans="2:4" ht="12.75">
      <c r="B70" s="27"/>
      <c r="C70" s="27"/>
      <c r="D70" s="27"/>
    </row>
    <row r="71" spans="2:4" ht="12.75">
      <c r="B71" s="27"/>
      <c r="C71" s="27"/>
      <c r="D71" s="27"/>
    </row>
    <row r="72" spans="2:4" ht="12.75">
      <c r="B72" s="27"/>
      <c r="C72" s="27"/>
      <c r="D72" s="27"/>
    </row>
    <row r="73" spans="2:4" ht="12.75">
      <c r="B73" s="27"/>
      <c r="C73" s="27"/>
      <c r="D73" s="27"/>
    </row>
    <row r="74" spans="2:4" ht="12.75">
      <c r="B74" s="27"/>
      <c r="C74" s="27"/>
      <c r="D74" s="27"/>
    </row>
    <row r="75" spans="2:4" ht="12.75">
      <c r="B75" s="27"/>
      <c r="C75" s="27"/>
      <c r="D75" s="27"/>
    </row>
    <row r="76" spans="2:4" ht="12.75">
      <c r="B76" s="27"/>
      <c r="C76" s="27"/>
      <c r="D76" s="27"/>
    </row>
    <row r="77" spans="2:4" ht="12.75">
      <c r="B77" s="27"/>
      <c r="C77" s="27"/>
      <c r="D77" s="27"/>
    </row>
    <row r="78" spans="2:4" ht="12.75">
      <c r="B78" s="27"/>
      <c r="C78" s="27"/>
      <c r="D78" s="27"/>
    </row>
    <row r="79" spans="2:4" ht="12.75">
      <c r="B79" s="27"/>
      <c r="C79" s="27"/>
      <c r="D79" s="27"/>
    </row>
    <row r="80" spans="2:4" ht="12.75">
      <c r="B80" s="27"/>
      <c r="C80" s="27"/>
      <c r="D80" s="27"/>
    </row>
    <row r="81" spans="2:4" ht="12.75">
      <c r="B81" s="27"/>
      <c r="C81" s="27"/>
      <c r="D81" s="27"/>
    </row>
    <row r="82" spans="2:4" ht="12.75">
      <c r="B82" s="27"/>
      <c r="C82" s="27"/>
      <c r="D82" s="27"/>
    </row>
    <row r="83" spans="2:4" ht="12.75">
      <c r="B83" s="27"/>
      <c r="C83" s="27"/>
      <c r="D83" s="27"/>
    </row>
    <row r="84" spans="2:4" ht="12.75">
      <c r="B84" s="27"/>
      <c r="C84" s="27"/>
      <c r="D84" s="27"/>
    </row>
    <row r="85" spans="2:4" ht="12.75">
      <c r="B85" s="27"/>
      <c r="C85" s="27"/>
      <c r="D85" s="27"/>
    </row>
    <row r="86" spans="2:4" ht="12.75">
      <c r="B86" s="27"/>
      <c r="C86" s="27"/>
      <c r="D86" s="27"/>
    </row>
    <row r="87" spans="2:4" ht="12.75">
      <c r="B87" s="27"/>
      <c r="C87" s="27"/>
      <c r="D87" s="27"/>
    </row>
    <row r="88" spans="2:4" ht="12.75">
      <c r="B88" s="27"/>
      <c r="C88" s="27"/>
      <c r="D88" s="27"/>
    </row>
    <row r="89" spans="2:4" ht="12.75">
      <c r="B89" s="27"/>
      <c r="C89" s="27"/>
      <c r="D89" s="27"/>
    </row>
    <row r="90" spans="2:4" ht="12.75">
      <c r="B90" s="27"/>
      <c r="C90" s="27"/>
      <c r="D90" s="27"/>
    </row>
    <row r="91" spans="2:4" ht="12.75">
      <c r="B91" s="27"/>
      <c r="C91" s="27"/>
      <c r="D91" s="27"/>
    </row>
    <row r="92" spans="2:4" ht="12.75">
      <c r="B92" s="27"/>
      <c r="C92" s="27"/>
      <c r="D92" s="27"/>
    </row>
    <row r="93" spans="2:4" ht="12.75">
      <c r="B93" s="27"/>
      <c r="C93" s="27"/>
      <c r="D93" s="27"/>
    </row>
    <row r="94" spans="2:4" ht="12.75">
      <c r="B94" s="27"/>
      <c r="C94" s="27"/>
      <c r="D94" s="27"/>
    </row>
    <row r="95" spans="2:4" ht="12.75">
      <c r="B95" s="27"/>
      <c r="C95" s="27"/>
      <c r="D95" s="27"/>
    </row>
    <row r="96" spans="2:4" ht="12.75">
      <c r="B96" s="27"/>
      <c r="C96" s="27"/>
      <c r="D96" s="27"/>
    </row>
    <row r="97" spans="2:4" ht="12.75">
      <c r="B97" s="27"/>
      <c r="C97" s="27"/>
      <c r="D97" s="27"/>
    </row>
    <row r="98" spans="2:4" ht="12.75">
      <c r="B98" s="27"/>
      <c r="C98" s="27"/>
      <c r="D98" s="27"/>
    </row>
    <row r="99" spans="2:4" ht="12.75">
      <c r="B99" s="27"/>
      <c r="C99" s="27"/>
      <c r="D99" s="27"/>
    </row>
    <row r="100" spans="2:4" ht="12.75">
      <c r="B100" s="27"/>
      <c r="C100" s="27"/>
      <c r="D100" s="27"/>
    </row>
    <row r="101" spans="2:4" ht="12.75">
      <c r="B101" s="27"/>
      <c r="C101" s="27"/>
      <c r="D101" s="27"/>
    </row>
    <row r="102" spans="2:4" ht="12.75">
      <c r="B102" s="27"/>
      <c r="C102" s="27"/>
      <c r="D102" s="27"/>
    </row>
    <row r="103" spans="2:4" ht="12.75">
      <c r="B103" s="27"/>
      <c r="C103" s="27"/>
      <c r="D103" s="27"/>
    </row>
    <row r="104" spans="2:4" ht="12.75">
      <c r="B104" s="27"/>
      <c r="C104" s="27"/>
      <c r="D104" s="27"/>
    </row>
    <row r="105" spans="2:4" ht="12.75">
      <c r="B105" s="27"/>
      <c r="C105" s="27"/>
      <c r="D105" s="27"/>
    </row>
    <row r="106" spans="2:4" ht="12.75">
      <c r="B106" s="27"/>
      <c r="C106" s="27"/>
      <c r="D106" s="27"/>
    </row>
    <row r="107" spans="2:4" ht="12.75">
      <c r="B107" s="27"/>
      <c r="C107" s="27"/>
      <c r="D107" s="27"/>
    </row>
    <row r="108" spans="2:4" ht="12.75">
      <c r="B108" s="27"/>
      <c r="C108" s="27"/>
      <c r="D108" s="27"/>
    </row>
    <row r="109" spans="2:4" ht="12.75">
      <c r="B109" s="27"/>
      <c r="C109" s="27"/>
      <c r="D109" s="27"/>
    </row>
    <row r="110" spans="2:4" ht="12.75">
      <c r="B110" s="27"/>
      <c r="C110" s="27"/>
      <c r="D110" s="27"/>
    </row>
    <row r="111" spans="2:4" ht="12.75">
      <c r="B111" s="27"/>
      <c r="C111" s="27"/>
      <c r="D111" s="27"/>
    </row>
    <row r="112" spans="2:4" ht="12.75">
      <c r="B112" s="27"/>
      <c r="C112" s="27"/>
      <c r="D112" s="27"/>
    </row>
    <row r="113" spans="2:4" ht="12.75">
      <c r="B113" s="27"/>
      <c r="C113" s="27"/>
      <c r="D113" s="27"/>
    </row>
    <row r="114" spans="2:4" ht="12.75">
      <c r="B114" s="27"/>
      <c r="C114" s="27"/>
      <c r="D114" s="27"/>
    </row>
    <row r="115" spans="2:4" ht="12.75">
      <c r="B115" s="27"/>
      <c r="C115" s="27"/>
      <c r="D115" s="27"/>
    </row>
    <row r="116" spans="2:4" ht="12.75">
      <c r="B116" s="27"/>
      <c r="C116" s="27"/>
      <c r="D116" s="27"/>
    </row>
    <row r="117" spans="2:4" ht="12.75">
      <c r="B117" s="27"/>
      <c r="C117" s="27"/>
      <c r="D117" s="27"/>
    </row>
    <row r="118" spans="2:4" ht="12.75">
      <c r="B118" s="27"/>
      <c r="C118" s="27"/>
      <c r="D118" s="27"/>
    </row>
    <row r="119" spans="2:4" ht="12.75">
      <c r="B119" s="27"/>
      <c r="C119" s="27"/>
      <c r="D119" s="27"/>
    </row>
    <row r="120" spans="2:4" ht="12.75">
      <c r="B120" s="27"/>
      <c r="C120" s="27"/>
      <c r="D120" s="27"/>
    </row>
    <row r="121" spans="2:4" ht="12.75">
      <c r="B121" s="27"/>
      <c r="C121" s="27"/>
      <c r="D121" s="27"/>
    </row>
    <row r="122" spans="2:4" ht="12.75">
      <c r="B122" s="27"/>
      <c r="C122" s="27"/>
      <c r="D122" s="27"/>
    </row>
    <row r="123" spans="2:4" ht="12.75">
      <c r="B123" s="27"/>
      <c r="C123" s="27"/>
      <c r="D123" s="27"/>
    </row>
    <row r="124" spans="2:4" ht="12.75">
      <c r="B124" s="27"/>
      <c r="C124" s="27"/>
      <c r="D124" s="27"/>
    </row>
    <row r="125" spans="2:4" ht="12.75">
      <c r="B125" s="27"/>
      <c r="C125" s="27"/>
      <c r="D125" s="27"/>
    </row>
    <row r="126" spans="2:4" ht="12.75">
      <c r="B126" s="27"/>
      <c r="C126" s="27"/>
      <c r="D126" s="27"/>
    </row>
    <row r="127" spans="2:4" ht="12.75">
      <c r="B127" s="27"/>
      <c r="C127" s="27"/>
      <c r="D127" s="27"/>
    </row>
    <row r="128" spans="2:4" ht="12.75">
      <c r="B128" s="27"/>
      <c r="C128" s="27"/>
      <c r="D128" s="27"/>
    </row>
    <row r="129" spans="2:4" ht="12.75">
      <c r="B129" s="27"/>
      <c r="C129" s="27"/>
      <c r="D129" s="27"/>
    </row>
    <row r="130" spans="2:4" ht="12.75">
      <c r="B130" s="27"/>
      <c r="C130" s="27"/>
      <c r="D130" s="27"/>
    </row>
    <row r="131" spans="2:4" ht="12.75">
      <c r="B131" s="27"/>
      <c r="C131" s="27"/>
      <c r="D131" s="27"/>
    </row>
    <row r="132" spans="2:4" ht="12.75">
      <c r="B132" s="27"/>
      <c r="C132" s="27"/>
      <c r="D132" s="27"/>
    </row>
    <row r="133" spans="2:4" ht="12.75">
      <c r="B133" s="27"/>
      <c r="C133" s="27"/>
      <c r="D133" s="27"/>
    </row>
    <row r="134" spans="2:4" ht="12.75">
      <c r="B134" s="27"/>
      <c r="C134" s="27"/>
      <c r="D134" s="27"/>
    </row>
    <row r="135" spans="2:4" ht="12.75">
      <c r="B135" s="27"/>
      <c r="C135" s="27"/>
      <c r="D135" s="27"/>
    </row>
    <row r="136" spans="2:4" ht="12.75">
      <c r="B136" s="27"/>
      <c r="C136" s="27"/>
      <c r="D136" s="27"/>
    </row>
    <row r="137" spans="2:4" ht="12.75">
      <c r="B137" s="27"/>
      <c r="C137" s="27"/>
      <c r="D137" s="27"/>
    </row>
    <row r="138" spans="2:4" ht="12.75">
      <c r="B138" s="27"/>
      <c r="C138" s="27"/>
      <c r="D138" s="27"/>
    </row>
    <row r="139" spans="2:4" ht="12.75">
      <c r="B139" s="27"/>
      <c r="C139" s="27"/>
      <c r="D139" s="27"/>
    </row>
    <row r="140" spans="2:4" ht="12.75">
      <c r="B140" s="27"/>
      <c r="C140" s="27"/>
      <c r="D140" s="27"/>
    </row>
    <row r="141" spans="2:4" ht="12.75">
      <c r="B141" s="27"/>
      <c r="C141" s="27"/>
      <c r="D141" s="27"/>
    </row>
    <row r="142" spans="2:4" ht="12.75">
      <c r="B142" s="27"/>
      <c r="C142" s="27"/>
      <c r="D142" s="27"/>
    </row>
    <row r="143" spans="2:4" ht="12.75">
      <c r="B143" s="27"/>
      <c r="C143" s="27"/>
      <c r="D143" s="27"/>
    </row>
    <row r="144" spans="2:4" ht="12.75">
      <c r="B144" s="27"/>
      <c r="C144" s="27"/>
      <c r="D144" s="27"/>
    </row>
    <row r="145" spans="2:4" ht="12.75">
      <c r="B145" s="27"/>
      <c r="C145" s="27"/>
      <c r="D145" s="27"/>
    </row>
    <row r="146" spans="2:4" ht="12.75">
      <c r="B146" s="27"/>
      <c r="C146" s="27"/>
      <c r="D146" s="27"/>
    </row>
    <row r="147" spans="2:4" ht="12.75">
      <c r="B147" s="27"/>
      <c r="C147" s="27"/>
      <c r="D147" s="27"/>
    </row>
    <row r="148" spans="2:4" ht="12.75">
      <c r="B148" s="27"/>
      <c r="C148" s="27"/>
      <c r="D148" s="27"/>
    </row>
    <row r="149" spans="2:4" ht="12.75">
      <c r="B149" s="27"/>
      <c r="C149" s="27"/>
      <c r="D149" s="27"/>
    </row>
    <row r="150" spans="2:4" ht="12.75">
      <c r="B150" s="27"/>
      <c r="C150" s="27"/>
      <c r="D150" s="27"/>
    </row>
    <row r="151" spans="2:4" ht="12.75">
      <c r="B151" s="27"/>
      <c r="C151" s="27"/>
      <c r="D151" s="27"/>
    </row>
    <row r="152" spans="2:4" ht="12.75">
      <c r="B152" s="27"/>
      <c r="C152" s="27"/>
      <c r="D152" s="27"/>
    </row>
    <row r="153" spans="2:4" ht="12.75">
      <c r="B153" s="27"/>
      <c r="C153" s="27"/>
      <c r="D153" s="27"/>
    </row>
    <row r="154" spans="2:4" ht="12.75">
      <c r="B154" s="27"/>
      <c r="C154" s="27"/>
      <c r="D154" s="27"/>
    </row>
    <row r="155" spans="2:4" ht="12.75">
      <c r="B155" s="27"/>
      <c r="C155" s="27"/>
      <c r="D155" s="27"/>
    </row>
    <row r="156" spans="2:4" ht="12.75">
      <c r="B156" s="27"/>
      <c r="C156" s="27"/>
      <c r="D156" s="27"/>
    </row>
    <row r="157" spans="2:4" ht="12.75">
      <c r="B157" s="27"/>
      <c r="C157" s="27"/>
      <c r="D157" s="27"/>
    </row>
    <row r="158" spans="2:4" ht="12.75">
      <c r="B158" s="27"/>
      <c r="C158" s="27"/>
      <c r="D158" s="27"/>
    </row>
    <row r="159" spans="2:4" ht="12.75">
      <c r="B159" s="27"/>
      <c r="C159" s="27"/>
      <c r="D159" s="27"/>
    </row>
    <row r="160" spans="2:4" ht="12.75">
      <c r="B160" s="27"/>
      <c r="C160" s="27"/>
      <c r="D160" s="27"/>
    </row>
    <row r="161" spans="2:4" ht="12.75">
      <c r="B161" s="27"/>
      <c r="C161" s="27"/>
      <c r="D161" s="27"/>
    </row>
    <row r="162" spans="2:4" ht="12.75">
      <c r="B162" s="27"/>
      <c r="C162" s="27"/>
      <c r="D162" s="27"/>
    </row>
    <row r="163" spans="2:4" ht="12.75">
      <c r="B163" s="27"/>
      <c r="C163" s="27"/>
      <c r="D163" s="27"/>
    </row>
    <row r="164" spans="2:4" ht="12.75">
      <c r="B164" s="27"/>
      <c r="C164" s="27"/>
      <c r="D164" s="27"/>
    </row>
    <row r="165" spans="2:4" ht="12.75">
      <c r="B165" s="27"/>
      <c r="C165" s="27"/>
      <c r="D165" s="27"/>
    </row>
    <row r="166" spans="2:4" ht="12.75">
      <c r="B166" s="27"/>
      <c r="C166" s="27"/>
      <c r="D166" s="27"/>
    </row>
    <row r="167" spans="2:4" ht="12.75">
      <c r="B167" s="27"/>
      <c r="C167" s="27"/>
      <c r="D167" s="27"/>
    </row>
    <row r="168" spans="2:4" ht="12.75">
      <c r="B168" s="27"/>
      <c r="C168" s="27"/>
      <c r="D168" s="27"/>
    </row>
    <row r="169" spans="2:4" ht="12.75">
      <c r="B169" s="27"/>
      <c r="C169" s="27"/>
      <c r="D169" s="27"/>
    </row>
    <row r="170" spans="2:4" ht="12.75">
      <c r="B170" s="27"/>
      <c r="C170" s="27"/>
      <c r="D170" s="27"/>
    </row>
    <row r="171" spans="2:4" ht="12.75">
      <c r="B171" s="27"/>
      <c r="C171" s="27"/>
      <c r="D171" s="27"/>
    </row>
    <row r="172" spans="2:4" ht="12.75">
      <c r="B172" s="27"/>
      <c r="C172" s="27"/>
      <c r="D172" s="27"/>
    </row>
    <row r="173" spans="2:4" ht="12.75">
      <c r="B173" s="27"/>
      <c r="C173" s="27"/>
      <c r="D173" s="27"/>
    </row>
    <row r="174" spans="2:4" ht="12.75">
      <c r="B174" s="27"/>
      <c r="C174" s="27"/>
      <c r="D174" s="27"/>
    </row>
    <row r="175" spans="2:4" ht="12.75">
      <c r="B175" s="27"/>
      <c r="C175" s="27"/>
      <c r="D175" s="27"/>
    </row>
    <row r="176" spans="2:4" ht="12.75">
      <c r="B176" s="27"/>
      <c r="C176" s="27"/>
      <c r="D176" s="27"/>
    </row>
    <row r="177" spans="2:4" ht="12.75">
      <c r="B177" s="27"/>
      <c r="C177" s="27"/>
      <c r="D177" s="27"/>
    </row>
    <row r="178" spans="2:4" ht="12.75">
      <c r="B178" s="27"/>
      <c r="C178" s="27"/>
      <c r="D178" s="27"/>
    </row>
    <row r="179" spans="2:4" ht="12.75">
      <c r="B179" s="27"/>
      <c r="C179" s="27"/>
      <c r="D179" s="27"/>
    </row>
    <row r="180" spans="2:4" ht="12.75">
      <c r="B180" s="27"/>
      <c r="C180" s="27"/>
      <c r="D180" s="27"/>
    </row>
    <row r="181" spans="2:4" ht="12.75">
      <c r="B181" s="27"/>
      <c r="C181" s="27"/>
      <c r="D181" s="27"/>
    </row>
    <row r="182" spans="2:4" ht="12.75">
      <c r="B182" s="27"/>
      <c r="C182" s="27"/>
      <c r="D182" s="27"/>
    </row>
    <row r="183" spans="2:4" ht="12.75">
      <c r="B183" s="27"/>
      <c r="C183" s="27"/>
      <c r="D183" s="27"/>
    </row>
    <row r="184" spans="2:4" ht="12.75">
      <c r="B184" s="27"/>
      <c r="C184" s="27"/>
      <c r="D184" s="27"/>
    </row>
    <row r="185" spans="2:4" ht="12.75">
      <c r="B185" s="27"/>
      <c r="C185" s="27"/>
      <c r="D185" s="27"/>
    </row>
    <row r="186" spans="2:4" ht="12.75">
      <c r="B186" s="27"/>
      <c r="C186" s="27"/>
      <c r="D186" s="27"/>
    </row>
    <row r="187" spans="2:4" ht="12.75">
      <c r="B187" s="27"/>
      <c r="C187" s="27"/>
      <c r="D187" s="27"/>
    </row>
    <row r="188" spans="2:4" ht="12.75">
      <c r="B188" s="27"/>
      <c r="C188" s="27"/>
      <c r="D188" s="27"/>
    </row>
    <row r="189" spans="2:4" ht="12.75">
      <c r="B189" s="27"/>
      <c r="C189" s="27"/>
      <c r="D189" s="27"/>
    </row>
    <row r="190" spans="2:4" ht="12.75">
      <c r="B190" s="27"/>
      <c r="C190" s="27"/>
      <c r="D190" s="27"/>
    </row>
    <row r="191" spans="2:4" ht="12.75">
      <c r="B191" s="27"/>
      <c r="C191" s="27"/>
      <c r="D191" s="27"/>
    </row>
    <row r="192" spans="2:4" ht="12.75">
      <c r="B192" s="27"/>
      <c r="C192" s="27"/>
      <c r="D192" s="27"/>
    </row>
    <row r="193" spans="2:4" ht="12.75">
      <c r="B193" s="27"/>
      <c r="C193" s="27"/>
      <c r="D193" s="27"/>
    </row>
    <row r="194" spans="2:4" ht="12.75">
      <c r="B194" s="27"/>
      <c r="C194" s="27"/>
      <c r="D194" s="27"/>
    </row>
    <row r="195" spans="2:4" ht="12.75">
      <c r="B195" s="27"/>
      <c r="C195" s="27"/>
      <c r="D195" s="27"/>
    </row>
    <row r="196" spans="2:4" ht="12.75">
      <c r="B196" s="27"/>
      <c r="C196" s="27"/>
      <c r="D196" s="27"/>
    </row>
    <row r="197" spans="2:4" ht="12.75">
      <c r="B197" s="27"/>
      <c r="C197" s="27"/>
      <c r="D197" s="27"/>
    </row>
    <row r="198" spans="2:4" ht="12.75">
      <c r="B198" s="27"/>
      <c r="C198" s="27"/>
      <c r="D198" s="27"/>
    </row>
    <row r="199" spans="2:4" ht="12.75">
      <c r="B199" s="27"/>
      <c r="C199" s="27"/>
      <c r="D199" s="27"/>
    </row>
    <row r="200" spans="2:4" ht="12.75">
      <c r="B200" s="27"/>
      <c r="C200" s="27"/>
      <c r="D200" s="27"/>
    </row>
    <row r="201" spans="2:4" ht="12.75">
      <c r="B201" s="27"/>
      <c r="C201" s="27"/>
      <c r="D201" s="27"/>
    </row>
    <row r="202" spans="2:4" ht="12.75">
      <c r="B202" s="27"/>
      <c r="C202" s="27"/>
      <c r="D202" s="27"/>
    </row>
    <row r="203" spans="2:4" ht="12.75">
      <c r="B203" s="27"/>
      <c r="C203" s="27"/>
      <c r="D203" s="27"/>
    </row>
    <row r="204" spans="2:4" ht="12.75">
      <c r="B204" s="27"/>
      <c r="C204" s="27"/>
      <c r="D204" s="27"/>
    </row>
    <row r="205" spans="2:4" ht="12.75">
      <c r="B205" s="27"/>
      <c r="C205" s="27"/>
      <c r="D205" s="27"/>
    </row>
    <row r="206" spans="2:4" ht="12.75">
      <c r="B206" s="27"/>
      <c r="C206" s="27"/>
      <c r="D206" s="27"/>
    </row>
    <row r="207" spans="2:4" ht="12.75">
      <c r="B207" s="27"/>
      <c r="C207" s="27"/>
      <c r="D207" s="27"/>
    </row>
    <row r="208" spans="2:4" ht="12.75">
      <c r="B208" s="27"/>
      <c r="C208" s="27"/>
      <c r="D208" s="27"/>
    </row>
    <row r="209" spans="2:4" ht="12.75">
      <c r="B209" s="27"/>
      <c r="C209" s="27"/>
      <c r="D209" s="27"/>
    </row>
    <row r="210" spans="2:4" ht="12.75">
      <c r="B210" s="27"/>
      <c r="C210" s="27"/>
      <c r="D210" s="27"/>
    </row>
    <row r="211" spans="2:4" ht="12.75">
      <c r="B211" s="27"/>
      <c r="C211" s="27"/>
      <c r="D211" s="27"/>
    </row>
    <row r="212" spans="2:4" ht="12.75">
      <c r="B212" s="27"/>
      <c r="C212" s="27"/>
      <c r="D212" s="27"/>
    </row>
    <row r="213" spans="2:4" ht="12.75">
      <c r="B213" s="27"/>
      <c r="C213" s="27"/>
      <c r="D213" s="27"/>
    </row>
    <row r="214" spans="2:4" ht="12.75">
      <c r="B214" s="27"/>
      <c r="C214" s="27"/>
      <c r="D214" s="27"/>
    </row>
    <row r="215" spans="2:4" ht="12.75">
      <c r="B215" s="27"/>
      <c r="C215" s="27"/>
      <c r="D215" s="27"/>
    </row>
    <row r="216" spans="2:4" ht="12.75">
      <c r="B216" s="27"/>
      <c r="C216" s="27"/>
      <c r="D216" s="27"/>
    </row>
    <row r="217" spans="2:4" ht="12.75">
      <c r="B217" s="27"/>
      <c r="C217" s="27"/>
      <c r="D217" s="27"/>
    </row>
    <row r="218" spans="2:4" ht="12.75">
      <c r="B218" s="27"/>
      <c r="C218" s="27"/>
      <c r="D218" s="27"/>
    </row>
    <row r="219" spans="2:4" ht="12.75">
      <c r="B219" s="27"/>
      <c r="C219" s="27"/>
      <c r="D219" s="27"/>
    </row>
    <row r="220" spans="2:4" ht="12.75">
      <c r="B220" s="27"/>
      <c r="C220" s="27"/>
      <c r="D220" s="27"/>
    </row>
    <row r="221" spans="2:4" ht="12.75">
      <c r="B221" s="27"/>
      <c r="C221" s="27"/>
      <c r="D221" s="27"/>
    </row>
    <row r="222" spans="2:4" ht="12.75">
      <c r="B222" s="27"/>
      <c r="C222" s="27"/>
      <c r="D222" s="27"/>
    </row>
    <row r="223" spans="2:4" ht="12.75">
      <c r="B223" s="27"/>
      <c r="C223" s="27"/>
      <c r="D223" s="27"/>
    </row>
    <row r="224" spans="2:4" ht="12.75">
      <c r="B224" s="27"/>
      <c r="C224" s="27"/>
      <c r="D224" s="27"/>
    </row>
    <row r="225" spans="2:4" ht="12.75">
      <c r="B225" s="27"/>
      <c r="C225" s="27"/>
      <c r="D225" s="27"/>
    </row>
    <row r="226" spans="2:4" ht="12.75">
      <c r="B226" s="27"/>
      <c r="C226" s="27"/>
      <c r="D226" s="27"/>
    </row>
    <row r="227" spans="2:4" ht="12.75">
      <c r="B227" s="27"/>
      <c r="C227" s="27"/>
      <c r="D227" s="27"/>
    </row>
    <row r="228" spans="2:4" ht="12.75">
      <c r="B228" s="27"/>
      <c r="C228" s="27"/>
      <c r="D228" s="27"/>
    </row>
    <row r="229" spans="2:4" ht="12.75">
      <c r="B229" s="27"/>
      <c r="C229" s="27"/>
      <c r="D229" s="27"/>
    </row>
    <row r="230" spans="2:4" ht="12.75">
      <c r="B230" s="27"/>
      <c r="C230" s="27"/>
      <c r="D230" s="27"/>
    </row>
    <row r="231" spans="2:4" ht="12.75">
      <c r="B231" s="27"/>
      <c r="C231" s="27"/>
      <c r="D231" s="27"/>
    </row>
    <row r="232" spans="2:4" ht="12.75">
      <c r="B232" s="27"/>
      <c r="C232" s="27"/>
      <c r="D232" s="27"/>
    </row>
    <row r="233" spans="2:4" ht="12.75">
      <c r="B233" s="27"/>
      <c r="C233" s="27"/>
      <c r="D233" s="27"/>
    </row>
    <row r="234" spans="2:4" ht="12.75">
      <c r="B234" s="27"/>
      <c r="C234" s="27"/>
      <c r="D234" s="27"/>
    </row>
    <row r="235" spans="2:4" ht="12.75">
      <c r="B235" s="27"/>
      <c r="C235" s="27"/>
      <c r="D235" s="27"/>
    </row>
    <row r="236" spans="2:4" ht="12.75">
      <c r="B236" s="27"/>
      <c r="C236" s="27"/>
      <c r="D236" s="27"/>
    </row>
    <row r="237" spans="2:4" ht="12.75">
      <c r="B237" s="27"/>
      <c r="C237" s="27"/>
      <c r="D237" s="27"/>
    </row>
    <row r="238" spans="2:4" ht="12.75">
      <c r="B238" s="27"/>
      <c r="C238" s="27"/>
      <c r="D238" s="27"/>
    </row>
    <row r="239" spans="2:4" ht="12.75">
      <c r="B239" s="27"/>
      <c r="C239" s="27"/>
      <c r="D239" s="27"/>
    </row>
    <row r="240" spans="2:4" ht="12.75">
      <c r="B240" s="27"/>
      <c r="C240" s="27"/>
      <c r="D240" s="27"/>
    </row>
    <row r="241" spans="2:4" ht="12.75">
      <c r="B241" s="27"/>
      <c r="C241" s="27"/>
      <c r="D241" s="27"/>
    </row>
    <row r="242" spans="2:4" ht="12.75">
      <c r="B242" s="27"/>
      <c r="C242" s="27"/>
      <c r="D242" s="27"/>
    </row>
    <row r="243" spans="2:4" ht="12.75">
      <c r="B243" s="27"/>
      <c r="C243" s="27"/>
      <c r="D243" s="27"/>
    </row>
    <row r="244" spans="2:4" ht="12.75">
      <c r="B244" s="27"/>
      <c r="C244" s="27"/>
      <c r="D244" s="27"/>
    </row>
    <row r="245" spans="2:4" ht="12.75">
      <c r="B245" s="27"/>
      <c r="C245" s="27"/>
      <c r="D245" s="27"/>
    </row>
    <row r="246" spans="2:4" ht="12.75">
      <c r="B246" s="27"/>
      <c r="C246" s="27"/>
      <c r="D246" s="27"/>
    </row>
    <row r="247" spans="2:4" ht="12.75">
      <c r="B247" s="27"/>
      <c r="C247" s="27"/>
      <c r="D247" s="27"/>
    </row>
    <row r="248" spans="2:4" ht="12.75">
      <c r="B248" s="27"/>
      <c r="C248" s="27"/>
      <c r="D248" s="27"/>
    </row>
    <row r="249" spans="2:4" ht="12.75">
      <c r="B249" s="27"/>
      <c r="C249" s="27"/>
      <c r="D249" s="27"/>
    </row>
    <row r="250" spans="2:4" ht="12.75">
      <c r="B250" s="27"/>
      <c r="C250" s="27"/>
      <c r="D250" s="27"/>
    </row>
    <row r="251" spans="2:4" ht="12.75">
      <c r="B251" s="27"/>
      <c r="C251" s="27"/>
      <c r="D251" s="27"/>
    </row>
    <row r="252" spans="2:4" ht="12.75">
      <c r="B252" s="27"/>
      <c r="C252" s="27"/>
      <c r="D252" s="27"/>
    </row>
    <row r="253" spans="2:4" ht="12.75">
      <c r="B253" s="27"/>
      <c r="C253" s="27"/>
      <c r="D253" s="27"/>
    </row>
    <row r="254" spans="2:4" ht="12.75">
      <c r="B254" s="27"/>
      <c r="C254" s="27"/>
      <c r="D254" s="27"/>
    </row>
    <row r="255" spans="2:4" ht="12.75">
      <c r="B255" s="27"/>
      <c r="C255" s="27"/>
      <c r="D255" s="27"/>
    </row>
  </sheetData>
  <sheetProtection/>
  <mergeCells count="1">
    <mergeCell ref="B4:D4"/>
  </mergeCells>
  <printOptions/>
  <pageMargins left="0.75" right="0.75" top="1" bottom="1" header="0.5" footer="0.5"/>
  <pageSetup horizontalDpi="300" verticalDpi="300" orientation="portrait" r:id="rId1"/>
</worksheet>
</file>

<file path=xl/worksheets/sheet4.xml><?xml version="1.0" encoding="utf-8"?>
<worksheet xmlns="http://schemas.openxmlformats.org/spreadsheetml/2006/main" xmlns:r="http://schemas.openxmlformats.org/officeDocument/2006/relationships">
  <dimension ref="A1:D22"/>
  <sheetViews>
    <sheetView zoomScalePageLayoutView="0" workbookViewId="0" topLeftCell="A1">
      <selection activeCell="B13" sqref="B13"/>
    </sheetView>
  </sheetViews>
  <sheetFormatPr defaultColWidth="9.140625" defaultRowHeight="12.75"/>
  <cols>
    <col min="1" max="1" width="3.57421875" style="0" customWidth="1"/>
    <col min="2" max="2" width="40.421875" style="0" customWidth="1"/>
    <col min="3" max="3" width="43.8515625" style="0" bestFit="1" customWidth="1"/>
    <col min="4" max="4" width="36.00390625" style="0" bestFit="1" customWidth="1"/>
  </cols>
  <sheetData>
    <row r="1" ht="13.5" thickBot="1">
      <c r="C1" s="14"/>
    </row>
    <row r="2" spans="2:4" ht="12.75">
      <c r="B2" s="57"/>
      <c r="C2" s="61"/>
      <c r="D2" s="58"/>
    </row>
    <row r="3" spans="2:4" ht="19.5">
      <c r="B3" s="4"/>
      <c r="C3" s="60" t="s">
        <v>862</v>
      </c>
      <c r="D3" s="10"/>
    </row>
    <row r="4" spans="1:4" ht="66" customHeight="1">
      <c r="A4" s="2"/>
      <c r="B4" s="246" t="s">
        <v>891</v>
      </c>
      <c r="C4" s="247"/>
      <c r="D4" s="248"/>
    </row>
    <row r="5" spans="2:4" ht="12.75">
      <c r="B5" s="4"/>
      <c r="C5" s="9"/>
      <c r="D5" s="10"/>
    </row>
    <row r="6" spans="2:4" ht="12.75">
      <c r="B6" s="11" t="s">
        <v>863</v>
      </c>
      <c r="C6" s="12" t="s">
        <v>173</v>
      </c>
      <c r="D6" s="13" t="s">
        <v>174</v>
      </c>
    </row>
    <row r="7" spans="2:4" ht="72" customHeight="1">
      <c r="B7" s="65" t="s">
        <v>865</v>
      </c>
      <c r="C7" s="66" t="s">
        <v>866</v>
      </c>
      <c r="D7" s="67" t="s">
        <v>868</v>
      </c>
    </row>
    <row r="8" spans="2:4" ht="84.75">
      <c r="B8" s="71" t="s">
        <v>894</v>
      </c>
      <c r="C8" s="72" t="s">
        <v>867</v>
      </c>
      <c r="D8" s="73" t="s">
        <v>876</v>
      </c>
    </row>
    <row r="9" spans="1:4" ht="88.5" customHeight="1">
      <c r="A9" s="2"/>
      <c r="B9" s="139" t="s">
        <v>893</v>
      </c>
      <c r="C9" s="72" t="s">
        <v>904</v>
      </c>
      <c r="D9" s="140" t="s">
        <v>895</v>
      </c>
    </row>
    <row r="10" spans="2:4" ht="140.25" customHeight="1">
      <c r="B10" s="141" t="s">
        <v>878</v>
      </c>
      <c r="C10" s="231" t="s">
        <v>905</v>
      </c>
      <c r="D10" s="73" t="s">
        <v>896</v>
      </c>
    </row>
    <row r="11" spans="2:4" ht="32.25">
      <c r="B11" s="141" t="s">
        <v>902</v>
      </c>
      <c r="C11" s="235" t="s">
        <v>906</v>
      </c>
      <c r="D11" s="73" t="s">
        <v>903</v>
      </c>
    </row>
    <row r="12" spans="2:4" ht="42.75">
      <c r="B12" s="141" t="s">
        <v>907</v>
      </c>
      <c r="C12" s="72" t="s">
        <v>738</v>
      </c>
      <c r="D12" s="140" t="s">
        <v>901</v>
      </c>
    </row>
    <row r="13" spans="2:4" ht="28.5" customHeight="1">
      <c r="B13" s="71" t="s">
        <v>740</v>
      </c>
      <c r="C13" s="72" t="s">
        <v>742</v>
      </c>
      <c r="D13" s="73" t="s">
        <v>743</v>
      </c>
    </row>
    <row r="14" spans="2:4" ht="12.75">
      <c r="B14" s="142"/>
      <c r="C14" s="69"/>
      <c r="D14" s="143"/>
    </row>
    <row r="15" spans="2:4" ht="12.75">
      <c r="B15" s="62" t="s">
        <v>183</v>
      </c>
      <c r="C15" s="43" t="s">
        <v>898</v>
      </c>
      <c r="D15" s="13" t="s">
        <v>472</v>
      </c>
    </row>
    <row r="16" spans="2:4" ht="52.5" customHeight="1">
      <c r="B16" s="71" t="s">
        <v>897</v>
      </c>
      <c r="C16" s="72" t="s">
        <v>899</v>
      </c>
      <c r="D16" s="73" t="s">
        <v>900</v>
      </c>
    </row>
    <row r="17" spans="2:4" ht="13.5" thickBot="1">
      <c r="B17" s="63"/>
      <c r="C17" s="64"/>
      <c r="D17" s="59"/>
    </row>
    <row r="18" spans="2:4" ht="12.75">
      <c r="B18" s="27"/>
      <c r="C18" s="27"/>
      <c r="D18" s="27"/>
    </row>
    <row r="19" spans="2:4" ht="12.75">
      <c r="B19" t="s">
        <v>730</v>
      </c>
      <c r="D19" s="27"/>
    </row>
    <row r="20" spans="2:4" ht="12.75">
      <c r="B20" s="51" t="s">
        <v>849</v>
      </c>
      <c r="C20" s="27"/>
      <c r="D20" s="27"/>
    </row>
    <row r="21" spans="2:4" ht="12.75">
      <c r="B21" s="161" t="s">
        <v>217</v>
      </c>
      <c r="C21" s="27"/>
      <c r="D21" s="27"/>
    </row>
    <row r="22" spans="2:4" ht="12.75">
      <c r="B22" s="53" t="s">
        <v>864</v>
      </c>
      <c r="C22" s="27"/>
      <c r="D22" s="27"/>
    </row>
  </sheetData>
  <sheetProtection/>
  <mergeCells count="1">
    <mergeCell ref="B4:D4"/>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B1:D255"/>
  <sheetViews>
    <sheetView showGridLines="0" zoomScalePageLayoutView="0" workbookViewId="0" topLeftCell="A1">
      <selection activeCell="B2" sqref="B2:D21"/>
    </sheetView>
  </sheetViews>
  <sheetFormatPr defaultColWidth="9.140625" defaultRowHeight="12.75"/>
  <cols>
    <col min="1" max="1" width="3.57421875" style="0" customWidth="1"/>
    <col min="2" max="2" width="34.28125" style="0" bestFit="1" customWidth="1"/>
    <col min="3" max="4" width="35.7109375" style="0" customWidth="1"/>
  </cols>
  <sheetData>
    <row r="1" ht="8.25" customHeight="1" thickBot="1">
      <c r="C1" s="14"/>
    </row>
    <row r="2" spans="2:4" ht="12.75">
      <c r="B2" s="57"/>
      <c r="C2" s="61"/>
      <c r="D2" s="58"/>
    </row>
    <row r="3" spans="2:4" ht="19.5">
      <c r="B3" s="4"/>
      <c r="C3" s="60" t="s">
        <v>921</v>
      </c>
      <c r="D3" s="10"/>
    </row>
    <row r="4" spans="2:4" s="2" customFormat="1" ht="87.75" customHeight="1">
      <c r="B4" s="246" t="s">
        <v>540</v>
      </c>
      <c r="C4" s="247"/>
      <c r="D4" s="248"/>
    </row>
    <row r="5" spans="2:4" ht="12.75">
      <c r="B5" s="4"/>
      <c r="C5" s="9"/>
      <c r="D5" s="10"/>
    </row>
    <row r="6" spans="2:4" ht="12.75">
      <c r="B6" s="11" t="s">
        <v>922</v>
      </c>
      <c r="C6" s="12" t="s">
        <v>173</v>
      </c>
      <c r="D6" s="13" t="s">
        <v>174</v>
      </c>
    </row>
    <row r="7" spans="2:4" ht="56.25" customHeight="1">
      <c r="B7" s="136" t="s">
        <v>792</v>
      </c>
      <c r="C7" s="66" t="s">
        <v>793</v>
      </c>
      <c r="D7" s="67" t="s">
        <v>811</v>
      </c>
    </row>
    <row r="8" spans="2:4" ht="42.75">
      <c r="B8" s="137" t="s">
        <v>808</v>
      </c>
      <c r="C8" s="72" t="s">
        <v>814</v>
      </c>
      <c r="D8" s="73" t="s">
        <v>471</v>
      </c>
    </row>
    <row r="9" spans="2:4" ht="32.25">
      <c r="B9" s="71" t="s">
        <v>196</v>
      </c>
      <c r="C9" s="72" t="s">
        <v>198</v>
      </c>
      <c r="D9" s="73" t="s">
        <v>806</v>
      </c>
    </row>
    <row r="10" spans="2:4" ht="63.75">
      <c r="B10" s="71" t="s">
        <v>928</v>
      </c>
      <c r="C10" s="72" t="s">
        <v>813</v>
      </c>
      <c r="D10" s="73" t="s">
        <v>931</v>
      </c>
    </row>
    <row r="11" spans="2:4" ht="53.25">
      <c r="B11" s="71" t="s">
        <v>924</v>
      </c>
      <c r="C11" s="72" t="s">
        <v>923</v>
      </c>
      <c r="D11" s="73" t="s">
        <v>927</v>
      </c>
    </row>
    <row r="12" spans="2:4" ht="42.75">
      <c r="B12" s="71" t="s">
        <v>794</v>
      </c>
      <c r="C12" s="72" t="s">
        <v>801</v>
      </c>
      <c r="D12" s="73" t="s">
        <v>802</v>
      </c>
    </row>
    <row r="13" spans="2:4" ht="12.75">
      <c r="B13" s="62" t="s">
        <v>183</v>
      </c>
      <c r="C13" s="43" t="s">
        <v>933</v>
      </c>
      <c r="D13" s="13" t="s">
        <v>472</v>
      </c>
    </row>
    <row r="14" spans="2:4" ht="105.75">
      <c r="B14" s="71" t="s">
        <v>932</v>
      </c>
      <c r="C14" s="72" t="s">
        <v>935</v>
      </c>
      <c r="D14" s="73" t="s">
        <v>239</v>
      </c>
    </row>
    <row r="15" spans="2:4" ht="96" customHeight="1">
      <c r="B15" s="71" t="s">
        <v>187</v>
      </c>
      <c r="C15" s="72" t="s">
        <v>188</v>
      </c>
      <c r="D15" s="73" t="s">
        <v>238</v>
      </c>
    </row>
    <row r="16" spans="2:4" ht="13.5" thickBot="1">
      <c r="B16" s="74"/>
      <c r="C16" s="75"/>
      <c r="D16" s="76"/>
    </row>
    <row r="17" spans="2:4" ht="12.75">
      <c r="B17" s="27"/>
      <c r="C17" s="27"/>
      <c r="D17" s="27"/>
    </row>
    <row r="18" spans="2:4" ht="12.75">
      <c r="B18" t="s">
        <v>730</v>
      </c>
      <c r="D18" s="27"/>
    </row>
    <row r="19" spans="2:4" ht="12.75">
      <c r="B19" s="51" t="s">
        <v>849</v>
      </c>
      <c r="C19" s="27"/>
      <c r="D19" s="27"/>
    </row>
    <row r="20" spans="2:4" ht="12.75">
      <c r="B20" s="161" t="s">
        <v>217</v>
      </c>
      <c r="C20" s="27"/>
      <c r="D20" s="27"/>
    </row>
    <row r="21" spans="2:4" ht="12.75">
      <c r="B21" s="53" t="s">
        <v>940</v>
      </c>
      <c r="C21" s="27"/>
      <c r="D21" s="27"/>
    </row>
    <row r="22" spans="2:4" ht="12.75">
      <c r="B22" s="27"/>
      <c r="C22" s="27"/>
      <c r="D22" s="27"/>
    </row>
    <row r="23" spans="2:4" ht="12.75">
      <c r="B23" s="27"/>
      <c r="C23" s="27"/>
      <c r="D23" s="27"/>
    </row>
    <row r="24" spans="2:4" ht="12.75">
      <c r="B24" s="27"/>
      <c r="C24" s="27"/>
      <c r="D24" s="27"/>
    </row>
    <row r="25" spans="2:4" ht="12.75">
      <c r="B25" s="27"/>
      <c r="C25" s="27"/>
      <c r="D25" s="27"/>
    </row>
    <row r="26" spans="2:3" ht="12.75">
      <c r="B26" s="27"/>
      <c r="C26" s="162"/>
    </row>
    <row r="27" spans="2:4" ht="12.75">
      <c r="B27" s="27"/>
      <c r="C27" s="27"/>
      <c r="D27" s="27"/>
    </row>
    <row r="28" spans="2:4" ht="12.75">
      <c r="B28" s="27"/>
      <c r="C28" s="27"/>
      <c r="D28" s="27"/>
    </row>
    <row r="29" spans="2:4" ht="12.75">
      <c r="B29" s="27"/>
      <c r="C29" s="27"/>
      <c r="D29" s="27"/>
    </row>
    <row r="30" spans="2:4" ht="12.75">
      <c r="B30" s="27"/>
      <c r="C30" s="27"/>
      <c r="D30" s="27"/>
    </row>
    <row r="31" spans="2:4" ht="12.75">
      <c r="B31" s="27"/>
      <c r="C31" s="27"/>
      <c r="D31" s="27"/>
    </row>
    <row r="32" spans="2:4" ht="12.75">
      <c r="B32" s="27"/>
      <c r="C32" s="27"/>
      <c r="D32" s="27"/>
    </row>
    <row r="33" spans="2:4" ht="12.75">
      <c r="B33" s="27"/>
      <c r="C33" s="27"/>
      <c r="D33" s="27"/>
    </row>
    <row r="34" spans="2:4" ht="12.75">
      <c r="B34" s="27"/>
      <c r="C34" s="27"/>
      <c r="D34" s="27"/>
    </row>
    <row r="35" spans="2:4" ht="12.75">
      <c r="B35" s="27"/>
      <c r="C35" s="27"/>
      <c r="D35" s="27"/>
    </row>
    <row r="36" spans="2:4" ht="12.75">
      <c r="B36" s="27"/>
      <c r="C36" s="27"/>
      <c r="D36" s="27"/>
    </row>
    <row r="37" spans="2:4" ht="12.75">
      <c r="B37" s="27"/>
      <c r="C37" s="27"/>
      <c r="D37" s="27"/>
    </row>
    <row r="38" spans="2:4" ht="12.75">
      <c r="B38" s="27"/>
      <c r="C38" s="27"/>
      <c r="D38" s="27"/>
    </row>
    <row r="39" spans="2:4" ht="12.75">
      <c r="B39" s="27"/>
      <c r="C39" s="27"/>
      <c r="D39" s="27"/>
    </row>
    <row r="40" spans="2:4" ht="12.75">
      <c r="B40" s="27"/>
      <c r="C40" s="27"/>
      <c r="D40" s="27"/>
    </row>
    <row r="41" spans="2:4" ht="12.75">
      <c r="B41" s="27"/>
      <c r="C41" s="27"/>
      <c r="D41" s="27"/>
    </row>
    <row r="42" spans="2:4" ht="12.75">
      <c r="B42" s="27"/>
      <c r="C42" s="27"/>
      <c r="D42" s="27"/>
    </row>
    <row r="43" spans="2:4" ht="12.75">
      <c r="B43" s="27"/>
      <c r="C43" s="27"/>
      <c r="D43" s="27"/>
    </row>
    <row r="44" spans="2:4" ht="12.75">
      <c r="B44" s="27"/>
      <c r="C44" s="27"/>
      <c r="D44" s="27"/>
    </row>
    <row r="45" spans="2:4" ht="12.75">
      <c r="B45" s="27"/>
      <c r="C45" s="27"/>
      <c r="D45" s="27"/>
    </row>
    <row r="46" spans="2:4" ht="12.75">
      <c r="B46" s="27"/>
      <c r="C46" s="27"/>
      <c r="D46" s="27"/>
    </row>
    <row r="47" spans="2:4" ht="12.75">
      <c r="B47" s="27"/>
      <c r="C47" s="27"/>
      <c r="D47" s="27"/>
    </row>
    <row r="48" spans="2:4" ht="12.75">
      <c r="B48" s="27"/>
      <c r="C48" s="27"/>
      <c r="D48" s="27"/>
    </row>
    <row r="49" spans="2:4" ht="12.75">
      <c r="B49" s="27"/>
      <c r="C49" s="27"/>
      <c r="D49" s="27"/>
    </row>
    <row r="50" spans="2:4" ht="12.75">
      <c r="B50" s="27"/>
      <c r="C50" s="27"/>
      <c r="D50" s="27"/>
    </row>
    <row r="51" spans="2:4" ht="12.75">
      <c r="B51" s="27"/>
      <c r="C51" s="27"/>
      <c r="D51" s="27"/>
    </row>
    <row r="52" spans="2:4" ht="12.75">
      <c r="B52" s="27"/>
      <c r="C52" s="27"/>
      <c r="D52" s="27"/>
    </row>
    <row r="53" spans="2:4" ht="12.75">
      <c r="B53" s="27"/>
      <c r="C53" s="27"/>
      <c r="D53" s="27"/>
    </row>
    <row r="54" spans="2:4" ht="12.75">
      <c r="B54" s="27"/>
      <c r="C54" s="27"/>
      <c r="D54" s="27"/>
    </row>
    <row r="55" spans="2:4" ht="12.75">
      <c r="B55" s="27"/>
      <c r="C55" s="27"/>
      <c r="D55" s="27"/>
    </row>
    <row r="56" spans="2:4" ht="12.75">
      <c r="B56" s="27"/>
      <c r="C56" s="27"/>
      <c r="D56" s="27"/>
    </row>
    <row r="57" spans="2:4" ht="12.75">
      <c r="B57" s="27"/>
      <c r="C57" s="27"/>
      <c r="D57" s="27"/>
    </row>
    <row r="58" spans="2:4" ht="12.75">
      <c r="B58" s="27"/>
      <c r="C58" s="27"/>
      <c r="D58" s="27"/>
    </row>
    <row r="59" spans="2:4" ht="12.75">
      <c r="B59" s="27"/>
      <c r="C59" s="27"/>
      <c r="D59" s="27"/>
    </row>
    <row r="60" spans="2:4" ht="12.75">
      <c r="B60" s="27"/>
      <c r="C60" s="27"/>
      <c r="D60" s="27"/>
    </row>
    <row r="61" spans="2:4" ht="12.75">
      <c r="B61" s="27"/>
      <c r="C61" s="27"/>
      <c r="D61" s="27"/>
    </row>
    <row r="62" spans="2:4" ht="12.75">
      <c r="B62" s="27"/>
      <c r="C62" s="27"/>
      <c r="D62" s="27"/>
    </row>
    <row r="63" spans="2:4" ht="12.75">
      <c r="B63" s="27"/>
      <c r="C63" s="27"/>
      <c r="D63" s="27"/>
    </row>
    <row r="64" spans="2:4" ht="12.75">
      <c r="B64" s="27"/>
      <c r="C64" s="27"/>
      <c r="D64" s="27"/>
    </row>
    <row r="65" spans="2:4" ht="12.75">
      <c r="B65" s="27"/>
      <c r="C65" s="27"/>
      <c r="D65" s="27"/>
    </row>
    <row r="66" spans="2:4" ht="12.75">
      <c r="B66" s="27"/>
      <c r="C66" s="27"/>
      <c r="D66" s="27"/>
    </row>
    <row r="67" spans="2:4" ht="12.75">
      <c r="B67" s="27"/>
      <c r="C67" s="27"/>
      <c r="D67" s="27"/>
    </row>
    <row r="68" spans="2:4" ht="12.75">
      <c r="B68" s="27"/>
      <c r="C68" s="27"/>
      <c r="D68" s="27"/>
    </row>
    <row r="69" spans="2:4" ht="12.75">
      <c r="B69" s="27"/>
      <c r="C69" s="27"/>
      <c r="D69" s="27"/>
    </row>
    <row r="70" spans="2:4" ht="12.75">
      <c r="B70" s="27"/>
      <c r="C70" s="27"/>
      <c r="D70" s="27"/>
    </row>
    <row r="71" spans="2:4" ht="12.75">
      <c r="B71" s="27"/>
      <c r="C71" s="27"/>
      <c r="D71" s="27"/>
    </row>
    <row r="72" spans="2:4" ht="12.75">
      <c r="B72" s="27"/>
      <c r="C72" s="27"/>
      <c r="D72" s="27"/>
    </row>
    <row r="73" spans="2:4" ht="12.75">
      <c r="B73" s="27"/>
      <c r="C73" s="27"/>
      <c r="D73" s="27"/>
    </row>
    <row r="74" spans="2:4" ht="12.75">
      <c r="B74" s="27"/>
      <c r="C74" s="27"/>
      <c r="D74" s="27"/>
    </row>
    <row r="75" spans="2:4" ht="12.75">
      <c r="B75" s="27"/>
      <c r="C75" s="27"/>
      <c r="D75" s="27"/>
    </row>
    <row r="76" spans="2:4" ht="12.75">
      <c r="B76" s="27"/>
      <c r="C76" s="27"/>
      <c r="D76" s="27"/>
    </row>
    <row r="77" spans="2:4" ht="12.75">
      <c r="B77" s="27"/>
      <c r="C77" s="27"/>
      <c r="D77" s="27"/>
    </row>
    <row r="78" spans="2:4" ht="12.75">
      <c r="B78" s="27"/>
      <c r="C78" s="27"/>
      <c r="D78" s="27"/>
    </row>
    <row r="79" spans="2:4" ht="12.75">
      <c r="B79" s="27"/>
      <c r="C79" s="27"/>
      <c r="D79" s="27"/>
    </row>
    <row r="80" spans="2:4" ht="12.75">
      <c r="B80" s="27"/>
      <c r="C80" s="27"/>
      <c r="D80" s="27"/>
    </row>
    <row r="81" spans="2:4" ht="12.75">
      <c r="B81" s="27"/>
      <c r="C81" s="27"/>
      <c r="D81" s="27"/>
    </row>
    <row r="82" spans="2:4" ht="12.75">
      <c r="B82" s="27"/>
      <c r="C82" s="27"/>
      <c r="D82" s="27"/>
    </row>
    <row r="83" spans="2:4" ht="12.75">
      <c r="B83" s="27"/>
      <c r="C83" s="27"/>
      <c r="D83" s="27"/>
    </row>
    <row r="84" spans="2:4" ht="12.75">
      <c r="B84" s="27"/>
      <c r="C84" s="27"/>
      <c r="D84" s="27"/>
    </row>
    <row r="85" spans="2:4" ht="12.75">
      <c r="B85" s="27"/>
      <c r="C85" s="27"/>
      <c r="D85" s="27"/>
    </row>
    <row r="86" spans="2:4" ht="12.75">
      <c r="B86" s="27"/>
      <c r="C86" s="27"/>
      <c r="D86" s="27"/>
    </row>
    <row r="87" spans="2:4" ht="12.75">
      <c r="B87" s="27"/>
      <c r="C87" s="27"/>
      <c r="D87" s="27"/>
    </row>
    <row r="88" spans="2:4" ht="12.75">
      <c r="B88" s="27"/>
      <c r="C88" s="27"/>
      <c r="D88" s="27"/>
    </row>
    <row r="89" spans="2:4" ht="12.75">
      <c r="B89" s="27"/>
      <c r="C89" s="27"/>
      <c r="D89" s="27"/>
    </row>
    <row r="90" spans="2:4" ht="12.75">
      <c r="B90" s="27"/>
      <c r="C90" s="27"/>
      <c r="D90" s="27"/>
    </row>
    <row r="91" spans="2:4" ht="12.75">
      <c r="B91" s="27"/>
      <c r="C91" s="27"/>
      <c r="D91" s="27"/>
    </row>
    <row r="92" spans="2:4" ht="12.75">
      <c r="B92" s="27"/>
      <c r="C92" s="27"/>
      <c r="D92" s="27"/>
    </row>
    <row r="93" spans="2:4" ht="12.75">
      <c r="B93" s="27"/>
      <c r="C93" s="27"/>
      <c r="D93" s="27"/>
    </row>
    <row r="94" spans="2:4" ht="12.75">
      <c r="B94" s="27"/>
      <c r="C94" s="27"/>
      <c r="D94" s="27"/>
    </row>
    <row r="95" spans="2:4" ht="12.75">
      <c r="B95" s="27"/>
      <c r="C95" s="27"/>
      <c r="D95" s="27"/>
    </row>
    <row r="96" spans="2:4" ht="12.75">
      <c r="B96" s="27"/>
      <c r="C96" s="27"/>
      <c r="D96" s="27"/>
    </row>
    <row r="97" spans="2:4" ht="12.75">
      <c r="B97" s="27"/>
      <c r="C97" s="27"/>
      <c r="D97" s="27"/>
    </row>
    <row r="98" spans="2:4" ht="12.75">
      <c r="B98" s="27"/>
      <c r="C98" s="27"/>
      <c r="D98" s="27"/>
    </row>
    <row r="99" spans="2:4" ht="12.75">
      <c r="B99" s="27"/>
      <c r="C99" s="27"/>
      <c r="D99" s="27"/>
    </row>
    <row r="100" spans="2:4" ht="12.75">
      <c r="B100" s="27"/>
      <c r="C100" s="27"/>
      <c r="D100" s="27"/>
    </row>
    <row r="101" spans="2:4" ht="12.75">
      <c r="B101" s="27"/>
      <c r="C101" s="27"/>
      <c r="D101" s="27"/>
    </row>
    <row r="102" spans="2:4" ht="12.75">
      <c r="B102" s="27"/>
      <c r="C102" s="27"/>
      <c r="D102" s="27"/>
    </row>
    <row r="103" spans="2:4" ht="12.75">
      <c r="B103" s="27"/>
      <c r="C103" s="27"/>
      <c r="D103" s="27"/>
    </row>
    <row r="104" spans="2:4" ht="12.75">
      <c r="B104" s="27"/>
      <c r="C104" s="27"/>
      <c r="D104" s="27"/>
    </row>
    <row r="105" spans="2:4" ht="12.75">
      <c r="B105" s="27"/>
      <c r="C105" s="27"/>
      <c r="D105" s="27"/>
    </row>
    <row r="106" spans="2:4" ht="12.75">
      <c r="B106" s="27"/>
      <c r="C106" s="27"/>
      <c r="D106" s="27"/>
    </row>
    <row r="107" spans="2:4" ht="12.75">
      <c r="B107" s="27"/>
      <c r="C107" s="27"/>
      <c r="D107" s="27"/>
    </row>
    <row r="108" spans="2:4" ht="12.75">
      <c r="B108" s="27"/>
      <c r="C108" s="27"/>
      <c r="D108" s="27"/>
    </row>
    <row r="109" spans="2:4" ht="12.75">
      <c r="B109" s="27"/>
      <c r="C109" s="27"/>
      <c r="D109" s="27"/>
    </row>
    <row r="110" spans="2:4" ht="12.75">
      <c r="B110" s="27"/>
      <c r="C110" s="27"/>
      <c r="D110" s="27"/>
    </row>
    <row r="111" spans="2:4" ht="12.75">
      <c r="B111" s="27"/>
      <c r="C111" s="27"/>
      <c r="D111" s="27"/>
    </row>
    <row r="112" spans="2:4" ht="12.75">
      <c r="B112" s="27"/>
      <c r="C112" s="27"/>
      <c r="D112" s="27"/>
    </row>
    <row r="113" spans="2:4" ht="12.75">
      <c r="B113" s="27"/>
      <c r="C113" s="27"/>
      <c r="D113" s="27"/>
    </row>
    <row r="114" spans="2:4" ht="12.75">
      <c r="B114" s="27"/>
      <c r="C114" s="27"/>
      <c r="D114" s="27"/>
    </row>
    <row r="115" spans="2:4" ht="12.75">
      <c r="B115" s="27"/>
      <c r="C115" s="27"/>
      <c r="D115" s="27"/>
    </row>
    <row r="116" spans="2:4" ht="12.75">
      <c r="B116" s="27"/>
      <c r="C116" s="27"/>
      <c r="D116" s="27"/>
    </row>
    <row r="117" spans="2:4" ht="12.75">
      <c r="B117" s="27"/>
      <c r="C117" s="27"/>
      <c r="D117" s="27"/>
    </row>
    <row r="118" spans="2:4" ht="12.75">
      <c r="B118" s="27"/>
      <c r="C118" s="27"/>
      <c r="D118" s="27"/>
    </row>
    <row r="119" spans="2:4" ht="12.75">
      <c r="B119" s="27"/>
      <c r="C119" s="27"/>
      <c r="D119" s="27"/>
    </row>
    <row r="120" spans="2:4" ht="12.75">
      <c r="B120" s="27"/>
      <c r="C120" s="27"/>
      <c r="D120" s="27"/>
    </row>
    <row r="121" spans="2:4" ht="12.75">
      <c r="B121" s="27"/>
      <c r="C121" s="27"/>
      <c r="D121" s="27"/>
    </row>
    <row r="122" spans="2:4" ht="12.75">
      <c r="B122" s="27"/>
      <c r="C122" s="27"/>
      <c r="D122" s="27"/>
    </row>
    <row r="123" spans="2:4" ht="12.75">
      <c r="B123" s="27"/>
      <c r="C123" s="27"/>
      <c r="D123" s="27"/>
    </row>
    <row r="124" spans="2:4" ht="12.75">
      <c r="B124" s="27"/>
      <c r="C124" s="27"/>
      <c r="D124" s="27"/>
    </row>
    <row r="125" spans="2:4" ht="12.75">
      <c r="B125" s="27"/>
      <c r="C125" s="27"/>
      <c r="D125" s="27"/>
    </row>
    <row r="126" spans="2:4" ht="12.75">
      <c r="B126" s="27"/>
      <c r="C126" s="27"/>
      <c r="D126" s="27"/>
    </row>
    <row r="127" spans="2:4" ht="12.75">
      <c r="B127" s="27"/>
      <c r="C127" s="27"/>
      <c r="D127" s="27"/>
    </row>
    <row r="128" spans="2:4" ht="12.75">
      <c r="B128" s="27"/>
      <c r="C128" s="27"/>
      <c r="D128" s="27"/>
    </row>
    <row r="129" spans="2:4" ht="12.75">
      <c r="B129" s="27"/>
      <c r="C129" s="27"/>
      <c r="D129" s="27"/>
    </row>
    <row r="130" spans="2:4" ht="12.75">
      <c r="B130" s="27"/>
      <c r="C130" s="27"/>
      <c r="D130" s="27"/>
    </row>
    <row r="131" spans="2:4" ht="12.75">
      <c r="B131" s="27"/>
      <c r="C131" s="27"/>
      <c r="D131" s="27"/>
    </row>
    <row r="132" spans="2:4" ht="12.75">
      <c r="B132" s="27"/>
      <c r="C132" s="27"/>
      <c r="D132" s="27"/>
    </row>
    <row r="133" spans="2:4" ht="12.75">
      <c r="B133" s="27"/>
      <c r="C133" s="27"/>
      <c r="D133" s="27"/>
    </row>
    <row r="134" spans="2:4" ht="12.75">
      <c r="B134" s="27"/>
      <c r="C134" s="27"/>
      <c r="D134" s="27"/>
    </row>
    <row r="135" spans="2:4" ht="12.75">
      <c r="B135" s="27"/>
      <c r="C135" s="27"/>
      <c r="D135" s="27"/>
    </row>
    <row r="136" spans="2:4" ht="12.75">
      <c r="B136" s="27"/>
      <c r="C136" s="27"/>
      <c r="D136" s="27"/>
    </row>
    <row r="137" spans="2:4" ht="12.75">
      <c r="B137" s="27"/>
      <c r="C137" s="27"/>
      <c r="D137" s="27"/>
    </row>
    <row r="138" spans="2:4" ht="12.75">
      <c r="B138" s="27"/>
      <c r="C138" s="27"/>
      <c r="D138" s="27"/>
    </row>
    <row r="139" spans="2:4" ht="12.75">
      <c r="B139" s="27"/>
      <c r="C139" s="27"/>
      <c r="D139" s="27"/>
    </row>
    <row r="140" spans="2:4" ht="12.75">
      <c r="B140" s="27"/>
      <c r="C140" s="27"/>
      <c r="D140" s="27"/>
    </row>
    <row r="141" spans="2:4" ht="12.75">
      <c r="B141" s="27"/>
      <c r="C141" s="27"/>
      <c r="D141" s="27"/>
    </row>
    <row r="142" spans="2:4" ht="12.75">
      <c r="B142" s="27"/>
      <c r="C142" s="27"/>
      <c r="D142" s="27"/>
    </row>
    <row r="143" spans="2:4" ht="12.75">
      <c r="B143" s="27"/>
      <c r="C143" s="27"/>
      <c r="D143" s="27"/>
    </row>
    <row r="144" spans="2:4" ht="12.75">
      <c r="B144" s="27"/>
      <c r="C144" s="27"/>
      <c r="D144" s="27"/>
    </row>
    <row r="145" spans="2:4" ht="12.75">
      <c r="B145" s="27"/>
      <c r="C145" s="27"/>
      <c r="D145" s="27"/>
    </row>
    <row r="146" spans="2:4" ht="12.75">
      <c r="B146" s="27"/>
      <c r="C146" s="27"/>
      <c r="D146" s="27"/>
    </row>
    <row r="147" spans="2:4" ht="12.75">
      <c r="B147" s="27"/>
      <c r="C147" s="27"/>
      <c r="D147" s="27"/>
    </row>
    <row r="148" spans="2:4" ht="12.75">
      <c r="B148" s="27"/>
      <c r="C148" s="27"/>
      <c r="D148" s="27"/>
    </row>
    <row r="149" spans="2:4" ht="12.75">
      <c r="B149" s="27"/>
      <c r="C149" s="27"/>
      <c r="D149" s="27"/>
    </row>
    <row r="150" spans="2:4" ht="12.75">
      <c r="B150" s="27"/>
      <c r="C150" s="27"/>
      <c r="D150" s="27"/>
    </row>
    <row r="151" spans="2:4" ht="12.75">
      <c r="B151" s="27"/>
      <c r="C151" s="27"/>
      <c r="D151" s="27"/>
    </row>
    <row r="152" spans="2:4" ht="12.75">
      <c r="B152" s="27"/>
      <c r="C152" s="27"/>
      <c r="D152" s="27"/>
    </row>
    <row r="153" spans="2:4" ht="12.75">
      <c r="B153" s="27"/>
      <c r="C153" s="27"/>
      <c r="D153" s="27"/>
    </row>
    <row r="154" spans="2:4" ht="12.75">
      <c r="B154" s="27"/>
      <c r="C154" s="27"/>
      <c r="D154" s="27"/>
    </row>
    <row r="155" spans="2:4" ht="12.75">
      <c r="B155" s="27"/>
      <c r="C155" s="27"/>
      <c r="D155" s="27"/>
    </row>
    <row r="156" spans="2:4" ht="12.75">
      <c r="B156" s="27"/>
      <c r="C156" s="27"/>
      <c r="D156" s="27"/>
    </row>
    <row r="157" spans="2:4" ht="12.75">
      <c r="B157" s="27"/>
      <c r="C157" s="27"/>
      <c r="D157" s="27"/>
    </row>
    <row r="158" spans="2:4" ht="12.75">
      <c r="B158" s="27"/>
      <c r="C158" s="27"/>
      <c r="D158" s="27"/>
    </row>
    <row r="159" spans="2:4" ht="12.75">
      <c r="B159" s="27"/>
      <c r="C159" s="27"/>
      <c r="D159" s="27"/>
    </row>
    <row r="160" spans="2:4" ht="12.75">
      <c r="B160" s="27"/>
      <c r="C160" s="27"/>
      <c r="D160" s="27"/>
    </row>
    <row r="161" spans="2:4" ht="12.75">
      <c r="B161" s="27"/>
      <c r="C161" s="27"/>
      <c r="D161" s="27"/>
    </row>
    <row r="162" spans="2:4" ht="12.75">
      <c r="B162" s="27"/>
      <c r="C162" s="27"/>
      <c r="D162" s="27"/>
    </row>
    <row r="163" spans="2:4" ht="12.75">
      <c r="B163" s="27"/>
      <c r="C163" s="27"/>
      <c r="D163" s="27"/>
    </row>
    <row r="164" spans="2:4" ht="12.75">
      <c r="B164" s="27"/>
      <c r="C164" s="27"/>
      <c r="D164" s="27"/>
    </row>
    <row r="165" spans="2:4" ht="12.75">
      <c r="B165" s="27"/>
      <c r="C165" s="27"/>
      <c r="D165" s="27"/>
    </row>
    <row r="166" spans="2:4" ht="12.75">
      <c r="B166" s="27"/>
      <c r="C166" s="27"/>
      <c r="D166" s="27"/>
    </row>
    <row r="167" spans="2:4" ht="12.75">
      <c r="B167" s="27"/>
      <c r="C167" s="27"/>
      <c r="D167" s="27"/>
    </row>
    <row r="168" spans="2:4" ht="12.75">
      <c r="B168" s="27"/>
      <c r="C168" s="27"/>
      <c r="D168" s="27"/>
    </row>
    <row r="169" spans="2:4" ht="12.75">
      <c r="B169" s="27"/>
      <c r="C169" s="27"/>
      <c r="D169" s="27"/>
    </row>
    <row r="170" spans="2:4" ht="12.75">
      <c r="B170" s="27"/>
      <c r="C170" s="27"/>
      <c r="D170" s="27"/>
    </row>
    <row r="171" spans="2:4" ht="12.75">
      <c r="B171" s="27"/>
      <c r="C171" s="27"/>
      <c r="D171" s="27"/>
    </row>
    <row r="172" spans="2:4" ht="12.75">
      <c r="B172" s="27"/>
      <c r="C172" s="27"/>
      <c r="D172" s="27"/>
    </row>
    <row r="173" spans="2:4" ht="12.75">
      <c r="B173" s="27"/>
      <c r="C173" s="27"/>
      <c r="D173" s="27"/>
    </row>
    <row r="174" spans="2:4" ht="12.75">
      <c r="B174" s="27"/>
      <c r="C174" s="27"/>
      <c r="D174" s="27"/>
    </row>
    <row r="175" spans="2:4" ht="12.75">
      <c r="B175" s="27"/>
      <c r="C175" s="27"/>
      <c r="D175" s="27"/>
    </row>
    <row r="176" spans="2:4" ht="12.75">
      <c r="B176" s="27"/>
      <c r="C176" s="27"/>
      <c r="D176" s="27"/>
    </row>
    <row r="177" spans="2:4" ht="12.75">
      <c r="B177" s="27"/>
      <c r="C177" s="27"/>
      <c r="D177" s="27"/>
    </row>
    <row r="178" spans="2:4" ht="12.75">
      <c r="B178" s="27"/>
      <c r="C178" s="27"/>
      <c r="D178" s="27"/>
    </row>
    <row r="179" spans="2:4" ht="12.75">
      <c r="B179" s="27"/>
      <c r="C179" s="27"/>
      <c r="D179" s="27"/>
    </row>
    <row r="180" spans="2:4" ht="12.75">
      <c r="B180" s="27"/>
      <c r="C180" s="27"/>
      <c r="D180" s="27"/>
    </row>
    <row r="181" spans="2:4" ht="12.75">
      <c r="B181" s="27"/>
      <c r="C181" s="27"/>
      <c r="D181" s="27"/>
    </row>
    <row r="182" spans="2:4" ht="12.75">
      <c r="B182" s="27"/>
      <c r="C182" s="27"/>
      <c r="D182" s="27"/>
    </row>
    <row r="183" spans="2:4" ht="12.75">
      <c r="B183" s="27"/>
      <c r="C183" s="27"/>
      <c r="D183" s="27"/>
    </row>
    <row r="184" spans="2:4" ht="12.75">
      <c r="B184" s="27"/>
      <c r="C184" s="27"/>
      <c r="D184" s="27"/>
    </row>
    <row r="185" spans="2:4" ht="12.75">
      <c r="B185" s="27"/>
      <c r="C185" s="27"/>
      <c r="D185" s="27"/>
    </row>
    <row r="186" spans="2:4" ht="12.75">
      <c r="B186" s="27"/>
      <c r="C186" s="27"/>
      <c r="D186" s="27"/>
    </row>
    <row r="187" spans="2:4" ht="12.75">
      <c r="B187" s="27"/>
      <c r="C187" s="27"/>
      <c r="D187" s="27"/>
    </row>
    <row r="188" spans="2:4" ht="12.75">
      <c r="B188" s="27"/>
      <c r="C188" s="27"/>
      <c r="D188" s="27"/>
    </row>
    <row r="189" spans="2:4" ht="12.75">
      <c r="B189" s="27"/>
      <c r="C189" s="27"/>
      <c r="D189" s="27"/>
    </row>
    <row r="190" spans="2:4" ht="12.75">
      <c r="B190" s="27"/>
      <c r="C190" s="27"/>
      <c r="D190" s="27"/>
    </row>
    <row r="191" spans="2:4" ht="12.75">
      <c r="B191" s="27"/>
      <c r="C191" s="27"/>
      <c r="D191" s="27"/>
    </row>
    <row r="192" spans="2:4" ht="12.75">
      <c r="B192" s="27"/>
      <c r="C192" s="27"/>
      <c r="D192" s="27"/>
    </row>
    <row r="193" spans="2:4" ht="12.75">
      <c r="B193" s="27"/>
      <c r="C193" s="27"/>
      <c r="D193" s="27"/>
    </row>
    <row r="194" spans="2:4" ht="12.75">
      <c r="B194" s="27"/>
      <c r="C194" s="27"/>
      <c r="D194" s="27"/>
    </row>
    <row r="195" spans="2:4" ht="12.75">
      <c r="B195" s="27"/>
      <c r="C195" s="27"/>
      <c r="D195" s="27"/>
    </row>
    <row r="196" spans="2:4" ht="12.75">
      <c r="B196" s="27"/>
      <c r="C196" s="27"/>
      <c r="D196" s="27"/>
    </row>
    <row r="197" spans="2:4" ht="12.75">
      <c r="B197" s="27"/>
      <c r="C197" s="27"/>
      <c r="D197" s="27"/>
    </row>
    <row r="198" spans="2:4" ht="12.75">
      <c r="B198" s="27"/>
      <c r="C198" s="27"/>
      <c r="D198" s="27"/>
    </row>
    <row r="199" spans="2:4" ht="12.75">
      <c r="B199" s="27"/>
      <c r="C199" s="27"/>
      <c r="D199" s="27"/>
    </row>
    <row r="200" spans="2:4" ht="12.75">
      <c r="B200" s="27"/>
      <c r="C200" s="27"/>
      <c r="D200" s="27"/>
    </row>
    <row r="201" spans="2:4" ht="12.75">
      <c r="B201" s="27"/>
      <c r="C201" s="27"/>
      <c r="D201" s="27"/>
    </row>
    <row r="202" spans="2:4" ht="12.75">
      <c r="B202" s="27"/>
      <c r="C202" s="27"/>
      <c r="D202" s="27"/>
    </row>
    <row r="203" spans="2:4" ht="12.75">
      <c r="B203" s="27"/>
      <c r="C203" s="27"/>
      <c r="D203" s="27"/>
    </row>
    <row r="204" spans="2:4" ht="12.75">
      <c r="B204" s="27"/>
      <c r="C204" s="27"/>
      <c r="D204" s="27"/>
    </row>
    <row r="205" spans="2:4" ht="12.75">
      <c r="B205" s="27"/>
      <c r="C205" s="27"/>
      <c r="D205" s="27"/>
    </row>
    <row r="206" spans="2:4" ht="12.75">
      <c r="B206" s="27"/>
      <c r="C206" s="27"/>
      <c r="D206" s="27"/>
    </row>
    <row r="207" spans="2:4" ht="12.75">
      <c r="B207" s="27"/>
      <c r="C207" s="27"/>
      <c r="D207" s="27"/>
    </row>
    <row r="208" spans="2:4" ht="12.75">
      <c r="B208" s="27"/>
      <c r="C208" s="27"/>
      <c r="D208" s="27"/>
    </row>
    <row r="209" spans="2:4" ht="12.75">
      <c r="B209" s="27"/>
      <c r="C209" s="27"/>
      <c r="D209" s="27"/>
    </row>
    <row r="210" spans="2:4" ht="12.75">
      <c r="B210" s="27"/>
      <c r="C210" s="27"/>
      <c r="D210" s="27"/>
    </row>
    <row r="211" spans="2:4" ht="12.75">
      <c r="B211" s="27"/>
      <c r="C211" s="27"/>
      <c r="D211" s="27"/>
    </row>
    <row r="212" spans="2:4" ht="12.75">
      <c r="B212" s="27"/>
      <c r="C212" s="27"/>
      <c r="D212" s="27"/>
    </row>
    <row r="213" spans="2:4" ht="12.75">
      <c r="B213" s="27"/>
      <c r="C213" s="27"/>
      <c r="D213" s="27"/>
    </row>
    <row r="214" spans="2:4" ht="12.75">
      <c r="B214" s="27"/>
      <c r="C214" s="27"/>
      <c r="D214" s="27"/>
    </row>
    <row r="215" spans="2:4" ht="12.75">
      <c r="B215" s="27"/>
      <c r="C215" s="27"/>
      <c r="D215" s="27"/>
    </row>
    <row r="216" spans="2:4" ht="12.75">
      <c r="B216" s="27"/>
      <c r="C216" s="27"/>
      <c r="D216" s="27"/>
    </row>
    <row r="217" spans="2:4" ht="12.75">
      <c r="B217" s="27"/>
      <c r="C217" s="27"/>
      <c r="D217" s="27"/>
    </row>
    <row r="218" spans="2:4" ht="12.75">
      <c r="B218" s="27"/>
      <c r="C218" s="27"/>
      <c r="D218" s="27"/>
    </row>
    <row r="219" spans="2:4" ht="12.75">
      <c r="B219" s="27"/>
      <c r="C219" s="27"/>
      <c r="D219" s="27"/>
    </row>
    <row r="220" spans="2:4" ht="12.75">
      <c r="B220" s="27"/>
      <c r="C220" s="27"/>
      <c r="D220" s="27"/>
    </row>
    <row r="221" spans="2:4" ht="12.75">
      <c r="B221" s="27"/>
      <c r="C221" s="27"/>
      <c r="D221" s="27"/>
    </row>
    <row r="222" spans="2:4" ht="12.75">
      <c r="B222" s="27"/>
      <c r="C222" s="27"/>
      <c r="D222" s="27"/>
    </row>
    <row r="223" spans="2:4" ht="12.75">
      <c r="B223" s="27"/>
      <c r="C223" s="27"/>
      <c r="D223" s="27"/>
    </row>
    <row r="224" spans="2:4" ht="12.75">
      <c r="B224" s="27"/>
      <c r="C224" s="27"/>
      <c r="D224" s="27"/>
    </row>
    <row r="225" spans="2:4" ht="12.75">
      <c r="B225" s="27"/>
      <c r="C225" s="27"/>
      <c r="D225" s="27"/>
    </row>
    <row r="226" spans="2:4" ht="12.75">
      <c r="B226" s="27"/>
      <c r="C226" s="27"/>
      <c r="D226" s="27"/>
    </row>
    <row r="227" spans="2:4" ht="12.75">
      <c r="B227" s="27"/>
      <c r="C227" s="27"/>
      <c r="D227" s="27"/>
    </row>
    <row r="228" spans="2:4" ht="12.75">
      <c r="B228" s="27"/>
      <c r="C228" s="27"/>
      <c r="D228" s="27"/>
    </row>
    <row r="229" spans="2:4" ht="12.75">
      <c r="B229" s="27"/>
      <c r="C229" s="27"/>
      <c r="D229" s="27"/>
    </row>
    <row r="230" spans="2:4" ht="12.75">
      <c r="B230" s="27"/>
      <c r="C230" s="27"/>
      <c r="D230" s="27"/>
    </row>
    <row r="231" spans="2:4" ht="12.75">
      <c r="B231" s="27"/>
      <c r="C231" s="27"/>
      <c r="D231" s="27"/>
    </row>
    <row r="232" spans="2:4" ht="12.75">
      <c r="B232" s="27"/>
      <c r="C232" s="27"/>
      <c r="D232" s="27"/>
    </row>
    <row r="233" spans="2:4" ht="12.75">
      <c r="B233" s="27"/>
      <c r="C233" s="27"/>
      <c r="D233" s="27"/>
    </row>
    <row r="234" spans="2:4" ht="12.75">
      <c r="B234" s="27"/>
      <c r="C234" s="27"/>
      <c r="D234" s="27"/>
    </row>
    <row r="235" spans="2:4" ht="12.75">
      <c r="B235" s="27"/>
      <c r="C235" s="27"/>
      <c r="D235" s="27"/>
    </row>
    <row r="236" spans="2:4" ht="12.75">
      <c r="B236" s="27"/>
      <c r="C236" s="27"/>
      <c r="D236" s="27"/>
    </row>
    <row r="237" spans="2:4" ht="12.75">
      <c r="B237" s="27"/>
      <c r="C237" s="27"/>
      <c r="D237" s="27"/>
    </row>
    <row r="238" spans="2:4" ht="12.75">
      <c r="B238" s="27"/>
      <c r="C238" s="27"/>
      <c r="D238" s="27"/>
    </row>
    <row r="239" spans="2:4" ht="12.75">
      <c r="B239" s="27"/>
      <c r="C239" s="27"/>
      <c r="D239" s="27"/>
    </row>
    <row r="240" spans="2:4" ht="12.75">
      <c r="B240" s="27"/>
      <c r="C240" s="27"/>
      <c r="D240" s="27"/>
    </row>
    <row r="241" spans="2:4" ht="12.75">
      <c r="B241" s="27"/>
      <c r="C241" s="27"/>
      <c r="D241" s="27"/>
    </row>
    <row r="242" spans="2:4" ht="12.75">
      <c r="B242" s="27"/>
      <c r="C242" s="27"/>
      <c r="D242" s="27"/>
    </row>
    <row r="243" spans="2:4" ht="12.75">
      <c r="B243" s="27"/>
      <c r="C243" s="27"/>
      <c r="D243" s="27"/>
    </row>
    <row r="244" spans="2:4" ht="12.75">
      <c r="B244" s="27"/>
      <c r="C244" s="27"/>
      <c r="D244" s="27"/>
    </row>
    <row r="245" spans="2:4" ht="12.75">
      <c r="B245" s="27"/>
      <c r="C245" s="27"/>
      <c r="D245" s="27"/>
    </row>
    <row r="246" spans="2:4" ht="12.75">
      <c r="B246" s="27"/>
      <c r="C246" s="27"/>
      <c r="D246" s="27"/>
    </row>
    <row r="247" spans="2:4" ht="12.75">
      <c r="B247" s="27"/>
      <c r="C247" s="27"/>
      <c r="D247" s="27"/>
    </row>
    <row r="248" spans="2:4" ht="12.75">
      <c r="B248" s="27"/>
      <c r="C248" s="27"/>
      <c r="D248" s="27"/>
    </row>
    <row r="249" spans="2:4" ht="12.75">
      <c r="B249" s="27"/>
      <c r="C249" s="27"/>
      <c r="D249" s="27"/>
    </row>
    <row r="250" spans="2:4" ht="12.75">
      <c r="B250" s="27"/>
      <c r="C250" s="27"/>
      <c r="D250" s="27"/>
    </row>
    <row r="251" spans="2:4" ht="12.75">
      <c r="B251" s="27"/>
      <c r="C251" s="27"/>
      <c r="D251" s="27"/>
    </row>
    <row r="252" spans="2:4" ht="12.75">
      <c r="B252" s="27"/>
      <c r="C252" s="27"/>
      <c r="D252" s="27"/>
    </row>
    <row r="253" spans="2:4" ht="12.75">
      <c r="B253" s="27"/>
      <c r="C253" s="27"/>
      <c r="D253" s="27"/>
    </row>
    <row r="254" spans="2:4" ht="12.75">
      <c r="B254" s="27"/>
      <c r="C254" s="27"/>
      <c r="D254" s="27"/>
    </row>
    <row r="255" spans="2:4" ht="12.75">
      <c r="B255" s="27"/>
      <c r="C255" s="27"/>
      <c r="D255" s="27"/>
    </row>
  </sheetData>
  <sheetProtection/>
  <mergeCells count="1">
    <mergeCell ref="B4:D4"/>
  </mergeCells>
  <printOptions/>
  <pageMargins left="0.75" right="0.75" top="1" bottom="1" header="0.5" footer="0.5"/>
  <pageSetup horizontalDpi="300" verticalDpi="300" orientation="portrait" r:id="rId1"/>
</worksheet>
</file>

<file path=xl/worksheets/sheet6.xml><?xml version="1.0" encoding="utf-8"?>
<worksheet xmlns="http://schemas.openxmlformats.org/spreadsheetml/2006/main" xmlns:r="http://schemas.openxmlformats.org/officeDocument/2006/relationships">
  <dimension ref="B1:D254"/>
  <sheetViews>
    <sheetView showGridLines="0" zoomScalePageLayoutView="0" workbookViewId="0" topLeftCell="A1">
      <selection activeCell="C13" sqref="C13"/>
    </sheetView>
  </sheetViews>
  <sheetFormatPr defaultColWidth="9.140625" defaultRowHeight="12.75"/>
  <cols>
    <col min="1" max="1" width="3.57421875" style="0" customWidth="1"/>
    <col min="2" max="2" width="34.28125" style="0" bestFit="1" customWidth="1"/>
    <col min="3" max="4" width="35.7109375" style="0" customWidth="1"/>
  </cols>
  <sheetData>
    <row r="1" ht="8.25" customHeight="1" thickBot="1">
      <c r="C1" s="14"/>
    </row>
    <row r="2" spans="2:4" ht="12.75">
      <c r="B2" s="57"/>
      <c r="C2" s="61"/>
      <c r="D2" s="58"/>
    </row>
    <row r="3" spans="2:4" ht="19.5">
      <c r="B3" s="4"/>
      <c r="C3" s="60" t="s">
        <v>189</v>
      </c>
      <c r="D3" s="10"/>
    </row>
    <row r="4" spans="2:4" s="2" customFormat="1" ht="87.75" customHeight="1">
      <c r="B4" s="246" t="s">
        <v>470</v>
      </c>
      <c r="C4" s="247"/>
      <c r="D4" s="248"/>
    </row>
    <row r="5" spans="2:4" ht="12.75">
      <c r="B5" s="4"/>
      <c r="C5" s="9"/>
      <c r="D5" s="10"/>
    </row>
    <row r="6" spans="2:4" ht="12.75">
      <c r="B6" s="11" t="s">
        <v>190</v>
      </c>
      <c r="C6" s="12" t="s">
        <v>173</v>
      </c>
      <c r="D6" s="13" t="s">
        <v>174</v>
      </c>
    </row>
    <row r="7" spans="2:4" ht="87.75" customHeight="1">
      <c r="B7" s="136" t="s">
        <v>792</v>
      </c>
      <c r="C7" s="66" t="s">
        <v>793</v>
      </c>
      <c r="D7" s="67" t="s">
        <v>241</v>
      </c>
    </row>
    <row r="8" spans="2:4" ht="42.75">
      <c r="B8" s="137" t="s">
        <v>808</v>
      </c>
      <c r="C8" s="72" t="s">
        <v>814</v>
      </c>
      <c r="D8" s="73" t="s">
        <v>471</v>
      </c>
    </row>
    <row r="9" spans="2:4" ht="32.25">
      <c r="B9" s="71" t="s">
        <v>196</v>
      </c>
      <c r="C9" s="72" t="s">
        <v>198</v>
      </c>
      <c r="D9" s="73" t="s">
        <v>806</v>
      </c>
    </row>
    <row r="10" spans="2:4" s="2" customFormat="1" ht="63.75">
      <c r="B10" s="71" t="s">
        <v>812</v>
      </c>
      <c r="C10" s="72" t="s">
        <v>242</v>
      </c>
      <c r="D10" s="73" t="s">
        <v>240</v>
      </c>
    </row>
    <row r="11" spans="2:4" ht="42.75">
      <c r="B11" s="71" t="s">
        <v>794</v>
      </c>
      <c r="C11" s="72" t="s">
        <v>801</v>
      </c>
      <c r="D11" s="73" t="s">
        <v>243</v>
      </c>
    </row>
    <row r="12" spans="2:4" ht="12.75">
      <c r="B12" s="62" t="s">
        <v>183</v>
      </c>
      <c r="C12" s="43" t="s">
        <v>191</v>
      </c>
      <c r="D12" s="13" t="s">
        <v>472</v>
      </c>
    </row>
    <row r="13" spans="2:4" s="2" customFormat="1" ht="107.25" customHeight="1">
      <c r="B13" s="65" t="s">
        <v>821</v>
      </c>
      <c r="C13" s="66" t="s">
        <v>328</v>
      </c>
      <c r="D13" s="67" t="s">
        <v>467</v>
      </c>
    </row>
    <row r="14" spans="2:4" ht="87.75" customHeight="1">
      <c r="B14" s="71" t="s">
        <v>822</v>
      </c>
      <c r="C14" s="72" t="s">
        <v>823</v>
      </c>
      <c r="D14" s="73" t="s">
        <v>327</v>
      </c>
    </row>
    <row r="15" spans="2:4" ht="13.5" thickBot="1">
      <c r="B15" s="74"/>
      <c r="C15" s="75"/>
      <c r="D15" s="76"/>
    </row>
    <row r="16" spans="2:4" ht="12.75">
      <c r="B16" s="27"/>
      <c r="C16" s="27"/>
      <c r="D16" s="27"/>
    </row>
    <row r="17" spans="2:4" ht="12.75">
      <c r="B17" t="s">
        <v>730</v>
      </c>
      <c r="D17" s="27"/>
    </row>
    <row r="18" spans="2:4" ht="12.75">
      <c r="B18" s="51" t="s">
        <v>849</v>
      </c>
      <c r="C18" s="27"/>
      <c r="D18" s="27"/>
    </row>
    <row r="19" spans="2:4" ht="12.75">
      <c r="B19" s="161" t="s">
        <v>217</v>
      </c>
      <c r="C19" s="27"/>
      <c r="D19" s="27"/>
    </row>
    <row r="20" spans="2:4" ht="12.75">
      <c r="B20" s="53" t="s">
        <v>818</v>
      </c>
      <c r="C20" s="27"/>
      <c r="D20" s="27"/>
    </row>
    <row r="21" spans="2:4" ht="12.75">
      <c r="B21" s="27"/>
      <c r="C21" s="27"/>
      <c r="D21" s="27"/>
    </row>
    <row r="22" spans="2:4" ht="12.75">
      <c r="B22" s="27"/>
      <c r="C22" s="27"/>
      <c r="D22" s="27"/>
    </row>
    <row r="23" spans="2:4" ht="12.75">
      <c r="B23" s="27"/>
      <c r="C23" s="27"/>
      <c r="D23" s="27"/>
    </row>
    <row r="24" spans="2:4" ht="12.75">
      <c r="B24" s="27"/>
      <c r="C24" s="27"/>
      <c r="D24" s="27"/>
    </row>
    <row r="25" spans="2:4" ht="12.75">
      <c r="B25" s="27"/>
      <c r="C25" s="27"/>
      <c r="D25" s="27"/>
    </row>
    <row r="26" spans="2:4" ht="12.75">
      <c r="B26" s="27"/>
      <c r="C26" s="27"/>
      <c r="D26" s="27"/>
    </row>
    <row r="27" spans="2:4" ht="12.75">
      <c r="B27" s="27"/>
      <c r="C27" s="27"/>
      <c r="D27" s="27"/>
    </row>
    <row r="28" spans="2:4" ht="12.75">
      <c r="B28" s="27"/>
      <c r="C28" s="27"/>
      <c r="D28" s="27"/>
    </row>
    <row r="29" spans="2:4" ht="12.75">
      <c r="B29" s="27"/>
      <c r="C29" s="27"/>
      <c r="D29" s="27"/>
    </row>
    <row r="30" spans="2:4" ht="12.75">
      <c r="B30" s="27"/>
      <c r="C30" s="27"/>
      <c r="D30" s="27"/>
    </row>
    <row r="31" spans="2:4" ht="12.75">
      <c r="B31" s="27"/>
      <c r="C31" s="27"/>
      <c r="D31" s="27"/>
    </row>
    <row r="32" spans="2:4" ht="12.75">
      <c r="B32" s="27"/>
      <c r="C32" s="27"/>
      <c r="D32" s="27"/>
    </row>
    <row r="33" spans="2:4" ht="12.75">
      <c r="B33" s="27"/>
      <c r="C33" s="27"/>
      <c r="D33" s="27"/>
    </row>
    <row r="34" spans="2:4" ht="12.75">
      <c r="B34" s="27"/>
      <c r="C34" s="27"/>
      <c r="D34" s="27"/>
    </row>
    <row r="35" spans="2:4" ht="12.75">
      <c r="B35" s="27"/>
      <c r="C35" s="27"/>
      <c r="D35" s="27"/>
    </row>
    <row r="36" spans="2:4" ht="12.75">
      <c r="B36" s="27"/>
      <c r="C36" s="27"/>
      <c r="D36" s="27"/>
    </row>
    <row r="37" spans="2:4" ht="12.75">
      <c r="B37" s="27"/>
      <c r="C37" s="27"/>
      <c r="D37" s="27"/>
    </row>
    <row r="38" spans="2:4" ht="12.75">
      <c r="B38" s="27"/>
      <c r="C38" s="27"/>
      <c r="D38" s="27"/>
    </row>
    <row r="39" spans="2:4" ht="12.75">
      <c r="B39" s="27"/>
      <c r="C39" s="27"/>
      <c r="D39" s="27"/>
    </row>
    <row r="40" spans="2:4" ht="12.75">
      <c r="B40" s="27"/>
      <c r="C40" s="27"/>
      <c r="D40" s="27"/>
    </row>
    <row r="41" spans="2:4" ht="12.75">
      <c r="B41" s="27"/>
      <c r="C41" s="27"/>
      <c r="D41" s="27"/>
    </row>
    <row r="42" spans="2:4" ht="12.75">
      <c r="B42" s="27"/>
      <c r="C42" s="27"/>
      <c r="D42" s="27"/>
    </row>
    <row r="43" spans="2:4" ht="12.75">
      <c r="B43" s="27"/>
      <c r="C43" s="27"/>
      <c r="D43" s="27"/>
    </row>
    <row r="44" spans="2:4" ht="12.75">
      <c r="B44" s="27"/>
      <c r="C44" s="27"/>
      <c r="D44" s="27"/>
    </row>
    <row r="45" spans="2:4" ht="12.75">
      <c r="B45" s="27"/>
      <c r="C45" s="27"/>
      <c r="D45" s="27"/>
    </row>
    <row r="46" spans="2:4" ht="12.75">
      <c r="B46" s="27"/>
      <c r="C46" s="27"/>
      <c r="D46" s="27"/>
    </row>
    <row r="47" spans="2:4" ht="12.75">
      <c r="B47" s="27"/>
      <c r="C47" s="27"/>
      <c r="D47" s="27"/>
    </row>
    <row r="48" spans="2:4" ht="12.75">
      <c r="B48" s="27"/>
      <c r="C48" s="27"/>
      <c r="D48" s="27"/>
    </row>
    <row r="49" spans="2:4" ht="12.75">
      <c r="B49" s="27"/>
      <c r="C49" s="27"/>
      <c r="D49" s="27"/>
    </row>
    <row r="50" spans="2:4" ht="12.75">
      <c r="B50" s="27"/>
      <c r="C50" s="27"/>
      <c r="D50" s="27"/>
    </row>
    <row r="51" spans="2:4" ht="12.75">
      <c r="B51" s="27"/>
      <c r="C51" s="27"/>
      <c r="D51" s="27"/>
    </row>
    <row r="52" spans="2:4" ht="12.75">
      <c r="B52" s="27"/>
      <c r="C52" s="27"/>
      <c r="D52" s="27"/>
    </row>
    <row r="53" spans="2:4" ht="12.75">
      <c r="B53" s="27"/>
      <c r="C53" s="27"/>
      <c r="D53" s="27"/>
    </row>
    <row r="54" spans="2:4" ht="12.75">
      <c r="B54" s="27"/>
      <c r="C54" s="27"/>
      <c r="D54" s="27"/>
    </row>
    <row r="55" spans="2:4" ht="12.75">
      <c r="B55" s="27"/>
      <c r="C55" s="27"/>
      <c r="D55" s="27"/>
    </row>
    <row r="56" spans="2:4" ht="12.75">
      <c r="B56" s="27"/>
      <c r="C56" s="27"/>
      <c r="D56" s="27"/>
    </row>
    <row r="57" spans="2:4" ht="12.75">
      <c r="B57" s="27"/>
      <c r="C57" s="27"/>
      <c r="D57" s="27"/>
    </row>
    <row r="58" spans="2:4" ht="12.75">
      <c r="B58" s="27"/>
      <c r="C58" s="27"/>
      <c r="D58" s="27"/>
    </row>
    <row r="59" spans="2:4" ht="12.75">
      <c r="B59" s="27"/>
      <c r="C59" s="27"/>
      <c r="D59" s="27"/>
    </row>
    <row r="60" spans="2:4" ht="12.75">
      <c r="B60" s="27"/>
      <c r="C60" s="27"/>
      <c r="D60" s="27"/>
    </row>
    <row r="61" spans="2:4" ht="12.75">
      <c r="B61" s="27"/>
      <c r="C61" s="27"/>
      <c r="D61" s="27"/>
    </row>
    <row r="62" spans="2:4" ht="12.75">
      <c r="B62" s="27"/>
      <c r="C62" s="27"/>
      <c r="D62" s="27"/>
    </row>
    <row r="63" spans="2:4" ht="12.75">
      <c r="B63" s="27"/>
      <c r="C63" s="27"/>
      <c r="D63" s="27"/>
    </row>
    <row r="64" spans="2:4" ht="12.75">
      <c r="B64" s="27"/>
      <c r="C64" s="27"/>
      <c r="D64" s="27"/>
    </row>
    <row r="65" spans="2:4" ht="12.75">
      <c r="B65" s="27"/>
      <c r="C65" s="27"/>
      <c r="D65" s="27"/>
    </row>
    <row r="66" spans="2:4" ht="12.75">
      <c r="B66" s="27"/>
      <c r="C66" s="27"/>
      <c r="D66" s="27"/>
    </row>
    <row r="67" spans="2:4" ht="12.75">
      <c r="B67" s="27"/>
      <c r="C67" s="27"/>
      <c r="D67" s="27"/>
    </row>
    <row r="68" spans="2:4" ht="12.75">
      <c r="B68" s="27"/>
      <c r="C68" s="27"/>
      <c r="D68" s="27"/>
    </row>
    <row r="69" spans="2:4" ht="12.75">
      <c r="B69" s="27"/>
      <c r="C69" s="27"/>
      <c r="D69" s="27"/>
    </row>
    <row r="70" spans="2:4" ht="12.75">
      <c r="B70" s="27"/>
      <c r="C70" s="27"/>
      <c r="D70" s="27"/>
    </row>
    <row r="71" spans="2:4" ht="12.75">
      <c r="B71" s="27"/>
      <c r="C71" s="27"/>
      <c r="D71" s="27"/>
    </row>
    <row r="72" spans="2:4" ht="12.75">
      <c r="B72" s="27"/>
      <c r="C72" s="27"/>
      <c r="D72" s="27"/>
    </row>
    <row r="73" spans="2:4" ht="12.75">
      <c r="B73" s="27"/>
      <c r="C73" s="27"/>
      <c r="D73" s="27"/>
    </row>
    <row r="74" spans="2:4" ht="12.75">
      <c r="B74" s="27"/>
      <c r="C74" s="27"/>
      <c r="D74" s="27"/>
    </row>
    <row r="75" spans="2:4" ht="12.75">
      <c r="B75" s="27"/>
      <c r="C75" s="27"/>
      <c r="D75" s="27"/>
    </row>
    <row r="76" spans="2:4" ht="12.75">
      <c r="B76" s="27"/>
      <c r="C76" s="27"/>
      <c r="D76" s="27"/>
    </row>
    <row r="77" spans="2:4" ht="12.75">
      <c r="B77" s="27"/>
      <c r="C77" s="27"/>
      <c r="D77" s="27"/>
    </row>
    <row r="78" spans="2:4" ht="12.75">
      <c r="B78" s="27"/>
      <c r="C78" s="27"/>
      <c r="D78" s="27"/>
    </row>
    <row r="79" spans="2:4" ht="12.75">
      <c r="B79" s="27"/>
      <c r="C79" s="27"/>
      <c r="D79" s="27"/>
    </row>
    <row r="80" spans="2:4" ht="12.75">
      <c r="B80" s="27"/>
      <c r="C80" s="27"/>
      <c r="D80" s="27"/>
    </row>
    <row r="81" spans="2:4" ht="12.75">
      <c r="B81" s="27"/>
      <c r="C81" s="27"/>
      <c r="D81" s="27"/>
    </row>
    <row r="82" spans="2:4" ht="12.75">
      <c r="B82" s="27"/>
      <c r="C82" s="27"/>
      <c r="D82" s="27"/>
    </row>
    <row r="83" spans="2:4" ht="12.75">
      <c r="B83" s="27"/>
      <c r="C83" s="27"/>
      <c r="D83" s="27"/>
    </row>
    <row r="84" spans="2:4" ht="12.75">
      <c r="B84" s="27"/>
      <c r="C84" s="27"/>
      <c r="D84" s="27"/>
    </row>
    <row r="85" spans="2:4" ht="12.75">
      <c r="B85" s="27"/>
      <c r="C85" s="27"/>
      <c r="D85" s="27"/>
    </row>
    <row r="86" spans="2:4" ht="12.75">
      <c r="B86" s="27"/>
      <c r="C86" s="27"/>
      <c r="D86" s="27"/>
    </row>
    <row r="87" spans="2:4" ht="12.75">
      <c r="B87" s="27"/>
      <c r="C87" s="27"/>
      <c r="D87" s="27"/>
    </row>
    <row r="88" spans="2:4" ht="12.75">
      <c r="B88" s="27"/>
      <c r="C88" s="27"/>
      <c r="D88" s="27"/>
    </row>
    <row r="89" spans="2:4" ht="12.75">
      <c r="B89" s="27"/>
      <c r="C89" s="27"/>
      <c r="D89" s="27"/>
    </row>
    <row r="90" spans="2:4" ht="12.75">
      <c r="B90" s="27"/>
      <c r="C90" s="27"/>
      <c r="D90" s="27"/>
    </row>
    <row r="91" spans="2:4" ht="12.75">
      <c r="B91" s="27"/>
      <c r="C91" s="27"/>
      <c r="D91" s="27"/>
    </row>
    <row r="92" spans="2:4" ht="12.75">
      <c r="B92" s="27"/>
      <c r="C92" s="27"/>
      <c r="D92" s="27"/>
    </row>
    <row r="93" spans="2:4" ht="12.75">
      <c r="B93" s="27"/>
      <c r="C93" s="27"/>
      <c r="D93" s="27"/>
    </row>
    <row r="94" spans="2:4" ht="12.75">
      <c r="B94" s="27"/>
      <c r="C94" s="27"/>
      <c r="D94" s="27"/>
    </row>
    <row r="95" spans="2:4" ht="12.75">
      <c r="B95" s="27"/>
      <c r="C95" s="27"/>
      <c r="D95" s="27"/>
    </row>
    <row r="96" spans="2:4" ht="12.75">
      <c r="B96" s="27"/>
      <c r="C96" s="27"/>
      <c r="D96" s="27"/>
    </row>
    <row r="97" spans="2:4" ht="12.75">
      <c r="B97" s="27"/>
      <c r="C97" s="27"/>
      <c r="D97" s="27"/>
    </row>
    <row r="98" spans="2:4" ht="12.75">
      <c r="B98" s="27"/>
      <c r="C98" s="27"/>
      <c r="D98" s="27"/>
    </row>
    <row r="99" spans="2:4" ht="12.75">
      <c r="B99" s="27"/>
      <c r="C99" s="27"/>
      <c r="D99" s="27"/>
    </row>
    <row r="100" spans="2:4" ht="12.75">
      <c r="B100" s="27"/>
      <c r="C100" s="27"/>
      <c r="D100" s="27"/>
    </row>
    <row r="101" spans="2:4" ht="12.75">
      <c r="B101" s="27"/>
      <c r="C101" s="27"/>
      <c r="D101" s="27"/>
    </row>
    <row r="102" spans="2:4" ht="12.75">
      <c r="B102" s="27"/>
      <c r="C102" s="27"/>
      <c r="D102" s="27"/>
    </row>
    <row r="103" spans="2:4" ht="12.75">
      <c r="B103" s="27"/>
      <c r="C103" s="27"/>
      <c r="D103" s="27"/>
    </row>
    <row r="104" spans="2:4" ht="12.75">
      <c r="B104" s="27"/>
      <c r="C104" s="27"/>
      <c r="D104" s="27"/>
    </row>
    <row r="105" spans="2:4" ht="12.75">
      <c r="B105" s="27"/>
      <c r="C105" s="27"/>
      <c r="D105" s="27"/>
    </row>
    <row r="106" spans="2:4" ht="12.75">
      <c r="B106" s="27"/>
      <c r="C106" s="27"/>
      <c r="D106" s="27"/>
    </row>
    <row r="107" spans="2:4" ht="12.75">
      <c r="B107" s="27"/>
      <c r="C107" s="27"/>
      <c r="D107" s="27"/>
    </row>
    <row r="108" spans="2:4" ht="12.75">
      <c r="B108" s="27"/>
      <c r="C108" s="27"/>
      <c r="D108" s="27"/>
    </row>
    <row r="109" spans="2:4" ht="12.75">
      <c r="B109" s="27"/>
      <c r="C109" s="27"/>
      <c r="D109" s="27"/>
    </row>
    <row r="110" spans="2:4" ht="12.75">
      <c r="B110" s="27"/>
      <c r="C110" s="27"/>
      <c r="D110" s="27"/>
    </row>
    <row r="111" spans="2:4" ht="12.75">
      <c r="B111" s="27"/>
      <c r="C111" s="27"/>
      <c r="D111" s="27"/>
    </row>
    <row r="112" spans="2:4" ht="12.75">
      <c r="B112" s="27"/>
      <c r="C112" s="27"/>
      <c r="D112" s="27"/>
    </row>
    <row r="113" spans="2:4" ht="12.75">
      <c r="B113" s="27"/>
      <c r="C113" s="27"/>
      <c r="D113" s="27"/>
    </row>
    <row r="114" spans="2:4" ht="12.75">
      <c r="B114" s="27"/>
      <c r="C114" s="27"/>
      <c r="D114" s="27"/>
    </row>
    <row r="115" spans="2:4" ht="12.75">
      <c r="B115" s="27"/>
      <c r="C115" s="27"/>
      <c r="D115" s="27"/>
    </row>
    <row r="116" spans="2:4" ht="12.75">
      <c r="B116" s="27"/>
      <c r="C116" s="27"/>
      <c r="D116" s="27"/>
    </row>
    <row r="117" spans="2:4" ht="12.75">
      <c r="B117" s="27"/>
      <c r="C117" s="27"/>
      <c r="D117" s="27"/>
    </row>
    <row r="118" spans="2:4" ht="12.75">
      <c r="B118" s="27"/>
      <c r="C118" s="27"/>
      <c r="D118" s="27"/>
    </row>
    <row r="119" spans="2:4" ht="12.75">
      <c r="B119" s="27"/>
      <c r="C119" s="27"/>
      <c r="D119" s="27"/>
    </row>
    <row r="120" spans="2:4" ht="12.75">
      <c r="B120" s="27"/>
      <c r="C120" s="27"/>
      <c r="D120" s="27"/>
    </row>
    <row r="121" spans="2:4" ht="12.75">
      <c r="B121" s="27"/>
      <c r="C121" s="27"/>
      <c r="D121" s="27"/>
    </row>
    <row r="122" spans="2:4" ht="12.75">
      <c r="B122" s="27"/>
      <c r="C122" s="27"/>
      <c r="D122" s="27"/>
    </row>
    <row r="123" spans="2:4" ht="12.75">
      <c r="B123" s="27"/>
      <c r="C123" s="27"/>
      <c r="D123" s="27"/>
    </row>
    <row r="124" spans="2:4" ht="12.75">
      <c r="B124" s="27"/>
      <c r="C124" s="27"/>
      <c r="D124" s="27"/>
    </row>
    <row r="125" spans="2:4" ht="12.75">
      <c r="B125" s="27"/>
      <c r="C125" s="27"/>
      <c r="D125" s="27"/>
    </row>
    <row r="126" spans="2:4" ht="12.75">
      <c r="B126" s="27"/>
      <c r="C126" s="27"/>
      <c r="D126" s="27"/>
    </row>
    <row r="127" spans="2:4" ht="12.75">
      <c r="B127" s="27"/>
      <c r="C127" s="27"/>
      <c r="D127" s="27"/>
    </row>
    <row r="128" spans="2:4" ht="12.75">
      <c r="B128" s="27"/>
      <c r="C128" s="27"/>
      <c r="D128" s="27"/>
    </row>
    <row r="129" spans="2:4" ht="12.75">
      <c r="B129" s="27"/>
      <c r="C129" s="27"/>
      <c r="D129" s="27"/>
    </row>
    <row r="130" spans="2:4" ht="12.75">
      <c r="B130" s="27"/>
      <c r="C130" s="27"/>
      <c r="D130" s="27"/>
    </row>
    <row r="131" spans="2:4" ht="12.75">
      <c r="B131" s="27"/>
      <c r="C131" s="27"/>
      <c r="D131" s="27"/>
    </row>
    <row r="132" spans="2:4" ht="12.75">
      <c r="B132" s="27"/>
      <c r="C132" s="27"/>
      <c r="D132" s="27"/>
    </row>
    <row r="133" spans="2:4" ht="12.75">
      <c r="B133" s="27"/>
      <c r="C133" s="27"/>
      <c r="D133" s="27"/>
    </row>
    <row r="134" spans="2:4" ht="12.75">
      <c r="B134" s="27"/>
      <c r="C134" s="27"/>
      <c r="D134" s="27"/>
    </row>
    <row r="135" spans="2:4" ht="12.75">
      <c r="B135" s="27"/>
      <c r="C135" s="27"/>
      <c r="D135" s="27"/>
    </row>
    <row r="136" spans="2:4" ht="12.75">
      <c r="B136" s="27"/>
      <c r="C136" s="27"/>
      <c r="D136" s="27"/>
    </row>
    <row r="137" spans="2:4" ht="12.75">
      <c r="B137" s="27"/>
      <c r="C137" s="27"/>
      <c r="D137" s="27"/>
    </row>
    <row r="138" spans="2:4" ht="12.75">
      <c r="B138" s="27"/>
      <c r="C138" s="27"/>
      <c r="D138" s="27"/>
    </row>
    <row r="139" spans="2:4" ht="12.75">
      <c r="B139" s="27"/>
      <c r="C139" s="27"/>
      <c r="D139" s="27"/>
    </row>
    <row r="140" spans="2:4" ht="12.75">
      <c r="B140" s="27"/>
      <c r="C140" s="27"/>
      <c r="D140" s="27"/>
    </row>
    <row r="141" spans="2:4" ht="12.75">
      <c r="B141" s="27"/>
      <c r="C141" s="27"/>
      <c r="D141" s="27"/>
    </row>
    <row r="142" spans="2:4" ht="12.75">
      <c r="B142" s="27"/>
      <c r="C142" s="27"/>
      <c r="D142" s="27"/>
    </row>
    <row r="143" spans="2:4" ht="12.75">
      <c r="B143" s="27"/>
      <c r="C143" s="27"/>
      <c r="D143" s="27"/>
    </row>
    <row r="144" spans="2:4" ht="12.75">
      <c r="B144" s="27"/>
      <c r="C144" s="27"/>
      <c r="D144" s="27"/>
    </row>
    <row r="145" spans="2:4" ht="12.75">
      <c r="B145" s="27"/>
      <c r="C145" s="27"/>
      <c r="D145" s="27"/>
    </row>
    <row r="146" spans="2:4" ht="12.75">
      <c r="B146" s="27"/>
      <c r="C146" s="27"/>
      <c r="D146" s="27"/>
    </row>
    <row r="147" spans="2:4" ht="12.75">
      <c r="B147" s="27"/>
      <c r="C147" s="27"/>
      <c r="D147" s="27"/>
    </row>
    <row r="148" spans="2:4" ht="12.75">
      <c r="B148" s="27"/>
      <c r="C148" s="27"/>
      <c r="D148" s="27"/>
    </row>
    <row r="149" spans="2:4" ht="12.75">
      <c r="B149" s="27"/>
      <c r="C149" s="27"/>
      <c r="D149" s="27"/>
    </row>
    <row r="150" spans="2:4" ht="12.75">
      <c r="B150" s="27"/>
      <c r="C150" s="27"/>
      <c r="D150" s="27"/>
    </row>
    <row r="151" spans="2:4" ht="12.75">
      <c r="B151" s="27"/>
      <c r="C151" s="27"/>
      <c r="D151" s="27"/>
    </row>
    <row r="152" spans="2:4" ht="12.75">
      <c r="B152" s="27"/>
      <c r="C152" s="27"/>
      <c r="D152" s="27"/>
    </row>
    <row r="153" spans="2:4" ht="12.75">
      <c r="B153" s="27"/>
      <c r="C153" s="27"/>
      <c r="D153" s="27"/>
    </row>
    <row r="154" spans="2:4" ht="12.75">
      <c r="B154" s="27"/>
      <c r="C154" s="27"/>
      <c r="D154" s="27"/>
    </row>
    <row r="155" spans="2:4" ht="12.75">
      <c r="B155" s="27"/>
      <c r="C155" s="27"/>
      <c r="D155" s="27"/>
    </row>
    <row r="156" spans="2:4" ht="12.75">
      <c r="B156" s="27"/>
      <c r="C156" s="27"/>
      <c r="D156" s="27"/>
    </row>
    <row r="157" spans="2:4" ht="12.75">
      <c r="B157" s="27"/>
      <c r="C157" s="27"/>
      <c r="D157" s="27"/>
    </row>
    <row r="158" spans="2:4" ht="12.75">
      <c r="B158" s="27"/>
      <c r="C158" s="27"/>
      <c r="D158" s="27"/>
    </row>
    <row r="159" spans="2:4" ht="12.75">
      <c r="B159" s="27"/>
      <c r="C159" s="27"/>
      <c r="D159" s="27"/>
    </row>
    <row r="160" spans="2:4" ht="12.75">
      <c r="B160" s="27"/>
      <c r="C160" s="27"/>
      <c r="D160" s="27"/>
    </row>
    <row r="161" spans="2:4" ht="12.75">
      <c r="B161" s="27"/>
      <c r="C161" s="27"/>
      <c r="D161" s="27"/>
    </row>
    <row r="162" spans="2:4" ht="12.75">
      <c r="B162" s="27"/>
      <c r="C162" s="27"/>
      <c r="D162" s="27"/>
    </row>
    <row r="163" spans="2:4" ht="12.75">
      <c r="B163" s="27"/>
      <c r="C163" s="27"/>
      <c r="D163" s="27"/>
    </row>
    <row r="164" spans="2:4" ht="12.75">
      <c r="B164" s="27"/>
      <c r="C164" s="27"/>
      <c r="D164" s="27"/>
    </row>
    <row r="165" spans="2:4" ht="12.75">
      <c r="B165" s="27"/>
      <c r="C165" s="27"/>
      <c r="D165" s="27"/>
    </row>
    <row r="166" spans="2:4" ht="12.75">
      <c r="B166" s="27"/>
      <c r="C166" s="27"/>
      <c r="D166" s="27"/>
    </row>
    <row r="167" spans="2:4" ht="12.75">
      <c r="B167" s="27"/>
      <c r="C167" s="27"/>
      <c r="D167" s="27"/>
    </row>
    <row r="168" spans="2:4" ht="12.75">
      <c r="B168" s="27"/>
      <c r="C168" s="27"/>
      <c r="D168" s="27"/>
    </row>
    <row r="169" spans="2:4" ht="12.75">
      <c r="B169" s="27"/>
      <c r="C169" s="27"/>
      <c r="D169" s="27"/>
    </row>
    <row r="170" spans="2:4" ht="12.75">
      <c r="B170" s="27"/>
      <c r="C170" s="27"/>
      <c r="D170" s="27"/>
    </row>
    <row r="171" spans="2:4" ht="12.75">
      <c r="B171" s="27"/>
      <c r="C171" s="27"/>
      <c r="D171" s="27"/>
    </row>
    <row r="172" spans="2:4" ht="12.75">
      <c r="B172" s="27"/>
      <c r="C172" s="27"/>
      <c r="D172" s="27"/>
    </row>
    <row r="173" spans="2:4" ht="12.75">
      <c r="B173" s="27"/>
      <c r="C173" s="27"/>
      <c r="D173" s="27"/>
    </row>
    <row r="174" spans="2:4" ht="12.75">
      <c r="B174" s="27"/>
      <c r="C174" s="27"/>
      <c r="D174" s="27"/>
    </row>
    <row r="175" spans="2:4" ht="12.75">
      <c r="B175" s="27"/>
      <c r="C175" s="27"/>
      <c r="D175" s="27"/>
    </row>
    <row r="176" spans="2:4" ht="12.75">
      <c r="B176" s="27"/>
      <c r="C176" s="27"/>
      <c r="D176" s="27"/>
    </row>
    <row r="177" spans="2:4" ht="12.75">
      <c r="B177" s="27"/>
      <c r="C177" s="27"/>
      <c r="D177" s="27"/>
    </row>
    <row r="178" spans="2:4" ht="12.75">
      <c r="B178" s="27"/>
      <c r="C178" s="27"/>
      <c r="D178" s="27"/>
    </row>
    <row r="179" spans="2:4" ht="12.75">
      <c r="B179" s="27"/>
      <c r="C179" s="27"/>
      <c r="D179" s="27"/>
    </row>
    <row r="180" spans="2:4" ht="12.75">
      <c r="B180" s="27"/>
      <c r="C180" s="27"/>
      <c r="D180" s="27"/>
    </row>
    <row r="181" spans="2:4" ht="12.75">
      <c r="B181" s="27"/>
      <c r="C181" s="27"/>
      <c r="D181" s="27"/>
    </row>
    <row r="182" spans="2:4" ht="12.75">
      <c r="B182" s="27"/>
      <c r="C182" s="27"/>
      <c r="D182" s="27"/>
    </row>
    <row r="183" spans="2:4" ht="12.75">
      <c r="B183" s="27"/>
      <c r="C183" s="27"/>
      <c r="D183" s="27"/>
    </row>
    <row r="184" spans="2:4" ht="12.75">
      <c r="B184" s="27"/>
      <c r="C184" s="27"/>
      <c r="D184" s="27"/>
    </row>
    <row r="185" spans="2:4" ht="12.75">
      <c r="B185" s="27"/>
      <c r="C185" s="27"/>
      <c r="D185" s="27"/>
    </row>
    <row r="186" spans="2:4" ht="12.75">
      <c r="B186" s="27"/>
      <c r="C186" s="27"/>
      <c r="D186" s="27"/>
    </row>
    <row r="187" spans="2:4" ht="12.75">
      <c r="B187" s="27"/>
      <c r="C187" s="27"/>
      <c r="D187" s="27"/>
    </row>
    <row r="188" spans="2:4" ht="12.75">
      <c r="B188" s="27"/>
      <c r="C188" s="27"/>
      <c r="D188" s="27"/>
    </row>
    <row r="189" spans="2:4" ht="12.75">
      <c r="B189" s="27"/>
      <c r="C189" s="27"/>
      <c r="D189" s="27"/>
    </row>
    <row r="190" spans="2:4" ht="12.75">
      <c r="B190" s="27"/>
      <c r="C190" s="27"/>
      <c r="D190" s="27"/>
    </row>
    <row r="191" spans="2:4" ht="12.75">
      <c r="B191" s="27"/>
      <c r="C191" s="27"/>
      <c r="D191" s="27"/>
    </row>
    <row r="192" spans="2:4" ht="12.75">
      <c r="B192" s="27"/>
      <c r="C192" s="27"/>
      <c r="D192" s="27"/>
    </row>
    <row r="193" spans="2:4" ht="12.75">
      <c r="B193" s="27"/>
      <c r="C193" s="27"/>
      <c r="D193" s="27"/>
    </row>
    <row r="194" spans="2:4" ht="12.75">
      <c r="B194" s="27"/>
      <c r="C194" s="27"/>
      <c r="D194" s="27"/>
    </row>
    <row r="195" spans="2:4" ht="12.75">
      <c r="B195" s="27"/>
      <c r="C195" s="27"/>
      <c r="D195" s="27"/>
    </row>
    <row r="196" spans="2:4" ht="12.75">
      <c r="B196" s="27"/>
      <c r="C196" s="27"/>
      <c r="D196" s="27"/>
    </row>
    <row r="197" spans="2:4" ht="12.75">
      <c r="B197" s="27"/>
      <c r="C197" s="27"/>
      <c r="D197" s="27"/>
    </row>
    <row r="198" spans="2:4" ht="12.75">
      <c r="B198" s="27"/>
      <c r="C198" s="27"/>
      <c r="D198" s="27"/>
    </row>
    <row r="199" spans="2:4" ht="12.75">
      <c r="B199" s="27"/>
      <c r="C199" s="27"/>
      <c r="D199" s="27"/>
    </row>
    <row r="200" spans="2:4" ht="12.75">
      <c r="B200" s="27"/>
      <c r="C200" s="27"/>
      <c r="D200" s="27"/>
    </row>
    <row r="201" spans="2:4" ht="12.75">
      <c r="B201" s="27"/>
      <c r="C201" s="27"/>
      <c r="D201" s="27"/>
    </row>
    <row r="202" spans="2:4" ht="12.75">
      <c r="B202" s="27"/>
      <c r="C202" s="27"/>
      <c r="D202" s="27"/>
    </row>
    <row r="203" spans="2:4" ht="12.75">
      <c r="B203" s="27"/>
      <c r="C203" s="27"/>
      <c r="D203" s="27"/>
    </row>
    <row r="204" spans="2:4" ht="12.75">
      <c r="B204" s="27"/>
      <c r="C204" s="27"/>
      <c r="D204" s="27"/>
    </row>
    <row r="205" spans="2:4" ht="12.75">
      <c r="B205" s="27"/>
      <c r="C205" s="27"/>
      <c r="D205" s="27"/>
    </row>
    <row r="206" spans="2:4" ht="12.75">
      <c r="B206" s="27"/>
      <c r="C206" s="27"/>
      <c r="D206" s="27"/>
    </row>
    <row r="207" spans="2:4" ht="12.75">
      <c r="B207" s="27"/>
      <c r="C207" s="27"/>
      <c r="D207" s="27"/>
    </row>
    <row r="208" spans="2:4" ht="12.75">
      <c r="B208" s="27"/>
      <c r="C208" s="27"/>
      <c r="D208" s="27"/>
    </row>
    <row r="209" spans="2:4" ht="12.75">
      <c r="B209" s="27"/>
      <c r="C209" s="27"/>
      <c r="D209" s="27"/>
    </row>
    <row r="210" spans="2:4" ht="12.75">
      <c r="B210" s="27"/>
      <c r="C210" s="27"/>
      <c r="D210" s="27"/>
    </row>
    <row r="211" spans="2:4" ht="12.75">
      <c r="B211" s="27"/>
      <c r="C211" s="27"/>
      <c r="D211" s="27"/>
    </row>
    <row r="212" spans="2:4" ht="12.75">
      <c r="B212" s="27"/>
      <c r="C212" s="27"/>
      <c r="D212" s="27"/>
    </row>
    <row r="213" spans="2:4" ht="12.75">
      <c r="B213" s="27"/>
      <c r="C213" s="27"/>
      <c r="D213" s="27"/>
    </row>
    <row r="214" spans="2:4" ht="12.75">
      <c r="B214" s="27"/>
      <c r="C214" s="27"/>
      <c r="D214" s="27"/>
    </row>
    <row r="215" spans="2:4" ht="12.75">
      <c r="B215" s="27"/>
      <c r="C215" s="27"/>
      <c r="D215" s="27"/>
    </row>
    <row r="216" spans="2:4" ht="12.75">
      <c r="B216" s="27"/>
      <c r="C216" s="27"/>
      <c r="D216" s="27"/>
    </row>
    <row r="217" spans="2:4" ht="12.75">
      <c r="B217" s="27"/>
      <c r="C217" s="27"/>
      <c r="D217" s="27"/>
    </row>
    <row r="218" spans="2:4" ht="12.75">
      <c r="B218" s="27"/>
      <c r="C218" s="27"/>
      <c r="D218" s="27"/>
    </row>
    <row r="219" spans="2:4" ht="12.75">
      <c r="B219" s="27"/>
      <c r="C219" s="27"/>
      <c r="D219" s="27"/>
    </row>
    <row r="220" spans="2:4" ht="12.75">
      <c r="B220" s="27"/>
      <c r="C220" s="27"/>
      <c r="D220" s="27"/>
    </row>
    <row r="221" spans="2:4" ht="12.75">
      <c r="B221" s="27"/>
      <c r="C221" s="27"/>
      <c r="D221" s="27"/>
    </row>
    <row r="222" spans="2:4" ht="12.75">
      <c r="B222" s="27"/>
      <c r="C222" s="27"/>
      <c r="D222" s="27"/>
    </row>
    <row r="223" spans="2:4" ht="12.75">
      <c r="B223" s="27"/>
      <c r="C223" s="27"/>
      <c r="D223" s="27"/>
    </row>
    <row r="224" spans="2:4" ht="12.75">
      <c r="B224" s="27"/>
      <c r="C224" s="27"/>
      <c r="D224" s="27"/>
    </row>
    <row r="225" spans="2:4" ht="12.75">
      <c r="B225" s="27"/>
      <c r="C225" s="27"/>
      <c r="D225" s="27"/>
    </row>
    <row r="226" spans="2:4" ht="12.75">
      <c r="B226" s="27"/>
      <c r="C226" s="27"/>
      <c r="D226" s="27"/>
    </row>
    <row r="227" spans="2:4" ht="12.75">
      <c r="B227" s="27"/>
      <c r="C227" s="27"/>
      <c r="D227" s="27"/>
    </row>
    <row r="228" spans="2:4" ht="12.75">
      <c r="B228" s="27"/>
      <c r="C228" s="27"/>
      <c r="D228" s="27"/>
    </row>
    <row r="229" spans="2:4" ht="12.75">
      <c r="B229" s="27"/>
      <c r="C229" s="27"/>
      <c r="D229" s="27"/>
    </row>
    <row r="230" spans="2:4" ht="12.75">
      <c r="B230" s="27"/>
      <c r="C230" s="27"/>
      <c r="D230" s="27"/>
    </row>
    <row r="231" spans="2:4" ht="12.75">
      <c r="B231" s="27"/>
      <c r="C231" s="27"/>
      <c r="D231" s="27"/>
    </row>
    <row r="232" spans="2:4" ht="12.75">
      <c r="B232" s="27"/>
      <c r="C232" s="27"/>
      <c r="D232" s="27"/>
    </row>
    <row r="233" spans="2:4" ht="12.75">
      <c r="B233" s="27"/>
      <c r="C233" s="27"/>
      <c r="D233" s="27"/>
    </row>
    <row r="234" spans="2:4" ht="12.75">
      <c r="B234" s="27"/>
      <c r="C234" s="27"/>
      <c r="D234" s="27"/>
    </row>
    <row r="235" spans="2:4" ht="12.75">
      <c r="B235" s="27"/>
      <c r="C235" s="27"/>
      <c r="D235" s="27"/>
    </row>
    <row r="236" spans="2:4" ht="12.75">
      <c r="B236" s="27"/>
      <c r="C236" s="27"/>
      <c r="D236" s="27"/>
    </row>
    <row r="237" spans="2:4" ht="12.75">
      <c r="B237" s="27"/>
      <c r="C237" s="27"/>
      <c r="D237" s="27"/>
    </row>
    <row r="238" spans="2:4" ht="12.75">
      <c r="B238" s="27"/>
      <c r="C238" s="27"/>
      <c r="D238" s="27"/>
    </row>
    <row r="239" spans="2:4" ht="12.75">
      <c r="B239" s="27"/>
      <c r="C239" s="27"/>
      <c r="D239" s="27"/>
    </row>
    <row r="240" spans="2:4" ht="12.75">
      <c r="B240" s="27"/>
      <c r="C240" s="27"/>
      <c r="D240" s="27"/>
    </row>
    <row r="241" spans="2:4" ht="12.75">
      <c r="B241" s="27"/>
      <c r="C241" s="27"/>
      <c r="D241" s="27"/>
    </row>
    <row r="242" spans="2:4" ht="12.75">
      <c r="B242" s="27"/>
      <c r="C242" s="27"/>
      <c r="D242" s="27"/>
    </row>
    <row r="243" spans="2:4" ht="12.75">
      <c r="B243" s="27"/>
      <c r="C243" s="27"/>
      <c r="D243" s="27"/>
    </row>
    <row r="244" spans="2:4" ht="12.75">
      <c r="B244" s="27"/>
      <c r="C244" s="27"/>
      <c r="D244" s="27"/>
    </row>
    <row r="245" spans="2:4" ht="12.75">
      <c r="B245" s="27"/>
      <c r="C245" s="27"/>
      <c r="D245" s="27"/>
    </row>
    <row r="246" spans="2:4" ht="12.75">
      <c r="B246" s="27"/>
      <c r="C246" s="27"/>
      <c r="D246" s="27"/>
    </row>
    <row r="247" spans="2:4" ht="12.75">
      <c r="B247" s="27"/>
      <c r="C247" s="27"/>
      <c r="D247" s="27"/>
    </row>
    <row r="248" spans="2:4" ht="12.75">
      <c r="B248" s="27"/>
      <c r="C248" s="27"/>
      <c r="D248" s="27"/>
    </row>
    <row r="249" spans="2:4" ht="12.75">
      <c r="B249" s="27"/>
      <c r="C249" s="27"/>
      <c r="D249" s="27"/>
    </row>
    <row r="250" spans="2:4" ht="12.75">
      <c r="B250" s="27"/>
      <c r="C250" s="27"/>
      <c r="D250" s="27"/>
    </row>
    <row r="251" spans="2:4" ht="12.75">
      <c r="B251" s="27"/>
      <c r="C251" s="27"/>
      <c r="D251" s="27"/>
    </row>
    <row r="252" spans="2:4" ht="12.75">
      <c r="B252" s="27"/>
      <c r="C252" s="27"/>
      <c r="D252" s="27"/>
    </row>
    <row r="253" spans="2:4" ht="12.75">
      <c r="B253" s="27"/>
      <c r="C253" s="27"/>
      <c r="D253" s="27"/>
    </row>
    <row r="254" spans="2:4" ht="12.75">
      <c r="B254" s="27"/>
      <c r="C254" s="27"/>
      <c r="D254" s="27"/>
    </row>
  </sheetData>
  <sheetProtection/>
  <mergeCells count="1">
    <mergeCell ref="B4:D4"/>
  </mergeCell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B1:D258"/>
  <sheetViews>
    <sheetView showGridLines="0" zoomScalePageLayoutView="0" workbookViewId="0" topLeftCell="A6">
      <selection activeCell="F12" sqref="F12"/>
    </sheetView>
  </sheetViews>
  <sheetFormatPr defaultColWidth="9.140625" defaultRowHeight="12.75"/>
  <cols>
    <col min="1" max="1" width="3.57421875" style="0" customWidth="1"/>
    <col min="2" max="2" width="34.28125" style="0" bestFit="1" customWidth="1"/>
    <col min="3" max="4" width="35.7109375" style="0" customWidth="1"/>
  </cols>
  <sheetData>
    <row r="1" ht="8.25" customHeight="1" thickBot="1">
      <c r="C1" s="14"/>
    </row>
    <row r="2" spans="2:4" ht="12.75">
      <c r="B2" s="57"/>
      <c r="C2" s="61"/>
      <c r="D2" s="58"/>
    </row>
    <row r="3" spans="2:4" ht="19.5">
      <c r="B3" s="4"/>
      <c r="C3" s="60" t="s">
        <v>175</v>
      </c>
      <c r="D3" s="10"/>
    </row>
    <row r="4" spans="2:4" s="2" customFormat="1" ht="62.25" customHeight="1">
      <c r="B4" s="246" t="s">
        <v>774</v>
      </c>
      <c r="C4" s="247"/>
      <c r="D4" s="248"/>
    </row>
    <row r="5" spans="2:4" ht="12.75">
      <c r="B5" s="4"/>
      <c r="C5" s="9"/>
      <c r="D5" s="10"/>
    </row>
    <row r="6" spans="2:4" ht="12.75">
      <c r="B6" s="11" t="s">
        <v>176</v>
      </c>
      <c r="C6" s="12" t="s">
        <v>173</v>
      </c>
      <c r="D6" s="13" t="s">
        <v>174</v>
      </c>
    </row>
    <row r="7" spans="2:4" ht="63.75">
      <c r="B7" s="136" t="s">
        <v>177</v>
      </c>
      <c r="C7" s="66" t="s">
        <v>473</v>
      </c>
      <c r="D7" s="67" t="s">
        <v>803</v>
      </c>
    </row>
    <row r="8" spans="2:4" ht="42.75">
      <c r="B8" s="137" t="s">
        <v>178</v>
      </c>
      <c r="C8" s="72" t="s">
        <v>775</v>
      </c>
      <c r="D8" s="73" t="s">
        <v>474</v>
      </c>
    </row>
    <row r="9" spans="2:4" ht="32.25">
      <c r="B9" s="71" t="s">
        <v>196</v>
      </c>
      <c r="C9" s="72" t="s">
        <v>198</v>
      </c>
      <c r="D9" s="73" t="s">
        <v>806</v>
      </c>
    </row>
    <row r="10" spans="2:4" ht="32.25">
      <c r="B10" s="71" t="s">
        <v>179</v>
      </c>
      <c r="C10" s="72" t="s">
        <v>787</v>
      </c>
      <c r="D10" s="73" t="s">
        <v>807</v>
      </c>
    </row>
    <row r="11" spans="2:4" ht="32.25">
      <c r="B11" s="71" t="s">
        <v>737</v>
      </c>
      <c r="C11" s="72" t="s">
        <v>974</v>
      </c>
      <c r="D11" s="73" t="s">
        <v>81</v>
      </c>
    </row>
    <row r="12" spans="2:4" ht="32.25">
      <c r="B12" s="71" t="s">
        <v>180</v>
      </c>
      <c r="C12" s="72" t="s">
        <v>776</v>
      </c>
      <c r="D12" s="73" t="s">
        <v>777</v>
      </c>
    </row>
    <row r="13" spans="2:4" ht="53.25">
      <c r="B13" s="71" t="s">
        <v>850</v>
      </c>
      <c r="C13" s="72" t="s">
        <v>778</v>
      </c>
      <c r="D13" s="73" t="s">
        <v>203</v>
      </c>
    </row>
    <row r="14" spans="2:4" s="2" customFormat="1" ht="42.75">
      <c r="B14" s="71" t="s">
        <v>779</v>
      </c>
      <c r="C14" s="72" t="s">
        <v>308</v>
      </c>
      <c r="D14" s="73" t="s">
        <v>789</v>
      </c>
    </row>
    <row r="15" spans="2:4" ht="42.75">
      <c r="B15" s="68" t="s">
        <v>181</v>
      </c>
      <c r="C15" s="69" t="s">
        <v>182</v>
      </c>
      <c r="D15" s="70" t="s">
        <v>788</v>
      </c>
    </row>
    <row r="16" spans="2:4" ht="12.75">
      <c r="B16" s="62" t="s">
        <v>183</v>
      </c>
      <c r="C16" s="43" t="s">
        <v>475</v>
      </c>
      <c r="D16" s="13" t="s">
        <v>472</v>
      </c>
    </row>
    <row r="17" spans="2:4" ht="53.25">
      <c r="B17" s="65" t="s">
        <v>184</v>
      </c>
      <c r="C17" s="66" t="s">
        <v>185</v>
      </c>
      <c r="D17" s="67" t="s">
        <v>186</v>
      </c>
    </row>
    <row r="18" spans="2:4" ht="84.75">
      <c r="B18" s="71" t="s">
        <v>187</v>
      </c>
      <c r="C18" s="72" t="s">
        <v>188</v>
      </c>
      <c r="D18" s="73" t="s">
        <v>476</v>
      </c>
    </row>
    <row r="19" spans="2:4" ht="13.5" thickBot="1">
      <c r="B19" s="74"/>
      <c r="C19" s="75"/>
      <c r="D19" s="76"/>
    </row>
    <row r="20" spans="2:4" ht="12.75">
      <c r="B20" s="27"/>
      <c r="C20" s="27"/>
      <c r="D20" s="27"/>
    </row>
    <row r="21" spans="2:4" ht="12.75">
      <c r="B21" t="s">
        <v>730</v>
      </c>
      <c r="D21" s="27"/>
    </row>
    <row r="22" spans="2:4" ht="12.75">
      <c r="B22" s="51" t="s">
        <v>849</v>
      </c>
      <c r="C22" s="27"/>
      <c r="D22" s="27"/>
    </row>
    <row r="23" spans="2:4" ht="12.75">
      <c r="B23" s="161" t="s">
        <v>217</v>
      </c>
      <c r="C23" s="27"/>
      <c r="D23" s="27"/>
    </row>
    <row r="24" spans="2:4" ht="12.75">
      <c r="B24" s="53" t="s">
        <v>818</v>
      </c>
      <c r="C24" s="27"/>
      <c r="D24" s="27"/>
    </row>
    <row r="25" spans="2:4" ht="12.75">
      <c r="B25" s="27"/>
      <c r="C25" s="27"/>
      <c r="D25" s="27"/>
    </row>
    <row r="26" spans="2:4" ht="12.75">
      <c r="B26" s="27"/>
      <c r="C26" s="27"/>
      <c r="D26" s="27"/>
    </row>
    <row r="27" spans="2:4" ht="12.75">
      <c r="B27" s="27"/>
      <c r="C27" s="27"/>
      <c r="D27" s="27"/>
    </row>
    <row r="28" spans="2:4" ht="12.75">
      <c r="B28" s="27"/>
      <c r="C28" s="27"/>
      <c r="D28" s="27"/>
    </row>
    <row r="29" spans="2:4" ht="12.75">
      <c r="B29" s="27"/>
      <c r="C29" s="27"/>
      <c r="D29" s="27"/>
    </row>
    <row r="30" spans="2:4" ht="12.75">
      <c r="B30" s="27"/>
      <c r="C30" s="27"/>
      <c r="D30" s="27"/>
    </row>
    <row r="31" spans="2:4" ht="12.75">
      <c r="B31" s="27"/>
      <c r="C31" s="27"/>
      <c r="D31" s="27"/>
    </row>
    <row r="32" spans="2:4" ht="12.75">
      <c r="B32" s="27"/>
      <c r="C32" s="27"/>
      <c r="D32" s="27"/>
    </row>
    <row r="33" spans="2:4" ht="12.75">
      <c r="B33" s="27"/>
      <c r="C33" s="27"/>
      <c r="D33" s="27"/>
    </row>
    <row r="34" spans="2:4" ht="12.75">
      <c r="B34" s="27"/>
      <c r="C34" s="27"/>
      <c r="D34" s="27"/>
    </row>
    <row r="35" spans="2:4" ht="12.75">
      <c r="B35" s="27"/>
      <c r="C35" s="27"/>
      <c r="D35" s="27"/>
    </row>
    <row r="36" spans="2:4" ht="12.75">
      <c r="B36" s="27"/>
      <c r="C36" s="27"/>
      <c r="D36" s="27"/>
    </row>
    <row r="37" spans="2:4" ht="12.75">
      <c r="B37" s="27"/>
      <c r="C37" s="27"/>
      <c r="D37" s="27"/>
    </row>
    <row r="38" spans="2:4" ht="12.75">
      <c r="B38" s="27"/>
      <c r="C38" s="27"/>
      <c r="D38" s="27"/>
    </row>
    <row r="39" spans="2:4" ht="12.75">
      <c r="B39" s="27"/>
      <c r="C39" s="27"/>
      <c r="D39" s="27"/>
    </row>
    <row r="40" spans="2:4" ht="12.75">
      <c r="B40" s="27"/>
      <c r="C40" s="27"/>
      <c r="D40" s="27"/>
    </row>
    <row r="41" spans="2:4" ht="12.75">
      <c r="B41" s="27"/>
      <c r="C41" s="27"/>
      <c r="D41" s="27"/>
    </row>
    <row r="42" spans="2:4" ht="12.75">
      <c r="B42" s="27"/>
      <c r="C42" s="27"/>
      <c r="D42" s="27"/>
    </row>
    <row r="43" spans="2:4" ht="12.75">
      <c r="B43" s="27"/>
      <c r="C43" s="27"/>
      <c r="D43" s="27"/>
    </row>
    <row r="44" spans="2:4" ht="12.75">
      <c r="B44" s="27"/>
      <c r="C44" s="27"/>
      <c r="D44" s="27"/>
    </row>
    <row r="45" spans="2:4" ht="12.75">
      <c r="B45" s="27"/>
      <c r="C45" s="27"/>
      <c r="D45" s="27"/>
    </row>
    <row r="46" spans="2:4" ht="12.75">
      <c r="B46" s="27"/>
      <c r="C46" s="27"/>
      <c r="D46" s="27"/>
    </row>
    <row r="47" spans="2:4" ht="12.75">
      <c r="B47" s="27"/>
      <c r="C47" s="27"/>
      <c r="D47" s="27"/>
    </row>
    <row r="48" spans="2:4" ht="12.75">
      <c r="B48" s="27"/>
      <c r="C48" s="27"/>
      <c r="D48" s="27"/>
    </row>
    <row r="49" spans="2:4" ht="12.75">
      <c r="B49" s="27"/>
      <c r="C49" s="27"/>
      <c r="D49" s="27"/>
    </row>
    <row r="50" spans="2:4" ht="12.75">
      <c r="B50" s="27"/>
      <c r="C50" s="27"/>
      <c r="D50" s="27"/>
    </row>
    <row r="51" spans="2:4" ht="12.75">
      <c r="B51" s="27"/>
      <c r="C51" s="27"/>
      <c r="D51" s="27"/>
    </row>
    <row r="52" spans="2:4" ht="12.75">
      <c r="B52" s="27"/>
      <c r="C52" s="27"/>
      <c r="D52" s="27"/>
    </row>
    <row r="53" spans="2:4" ht="12.75">
      <c r="B53" s="27"/>
      <c r="C53" s="27"/>
      <c r="D53" s="27"/>
    </row>
    <row r="54" spans="2:4" ht="12.75">
      <c r="B54" s="27"/>
      <c r="C54" s="27"/>
      <c r="D54" s="27"/>
    </row>
    <row r="55" spans="2:4" ht="12.75">
      <c r="B55" s="27"/>
      <c r="C55" s="27"/>
      <c r="D55" s="27"/>
    </row>
    <row r="56" spans="2:4" ht="12.75">
      <c r="B56" s="27"/>
      <c r="C56" s="27"/>
      <c r="D56" s="27"/>
    </row>
    <row r="57" spans="2:4" ht="12.75">
      <c r="B57" s="27"/>
      <c r="C57" s="27"/>
      <c r="D57" s="27"/>
    </row>
    <row r="58" spans="2:4" ht="12.75">
      <c r="B58" s="27"/>
      <c r="C58" s="27"/>
      <c r="D58" s="27"/>
    </row>
    <row r="59" spans="2:4" ht="12.75">
      <c r="B59" s="27"/>
      <c r="C59" s="27"/>
      <c r="D59" s="27"/>
    </row>
    <row r="60" spans="2:4" ht="12.75">
      <c r="B60" s="27"/>
      <c r="C60" s="27"/>
      <c r="D60" s="27"/>
    </row>
    <row r="61" spans="2:4" ht="12.75">
      <c r="B61" s="27"/>
      <c r="C61" s="27"/>
      <c r="D61" s="27"/>
    </row>
    <row r="62" spans="2:4" ht="12.75">
      <c r="B62" s="27"/>
      <c r="C62" s="27"/>
      <c r="D62" s="27"/>
    </row>
    <row r="63" spans="2:4" ht="12.75">
      <c r="B63" s="27"/>
      <c r="C63" s="27"/>
      <c r="D63" s="27"/>
    </row>
    <row r="64" spans="2:4" ht="12.75">
      <c r="B64" s="27"/>
      <c r="C64" s="27"/>
      <c r="D64" s="27"/>
    </row>
    <row r="65" spans="2:4" ht="12.75">
      <c r="B65" s="27"/>
      <c r="C65" s="27"/>
      <c r="D65" s="27"/>
    </row>
    <row r="66" spans="2:4" ht="12.75">
      <c r="B66" s="27"/>
      <c r="C66" s="27"/>
      <c r="D66" s="27"/>
    </row>
    <row r="67" spans="2:4" ht="12.75">
      <c r="B67" s="27"/>
      <c r="C67" s="27"/>
      <c r="D67" s="27"/>
    </row>
    <row r="68" spans="2:4" ht="12.75">
      <c r="B68" s="27"/>
      <c r="C68" s="27"/>
      <c r="D68" s="27"/>
    </row>
    <row r="69" spans="2:4" ht="12.75">
      <c r="B69" s="27"/>
      <c r="C69" s="27"/>
      <c r="D69" s="27"/>
    </row>
    <row r="70" spans="2:4" ht="12.75">
      <c r="B70" s="27"/>
      <c r="C70" s="27"/>
      <c r="D70" s="27"/>
    </row>
    <row r="71" spans="2:4" ht="12.75">
      <c r="B71" s="27"/>
      <c r="C71" s="27"/>
      <c r="D71" s="27"/>
    </row>
    <row r="72" spans="2:4" ht="12.75">
      <c r="B72" s="27"/>
      <c r="C72" s="27"/>
      <c r="D72" s="27"/>
    </row>
    <row r="73" spans="2:4" ht="12.75">
      <c r="B73" s="27"/>
      <c r="C73" s="27"/>
      <c r="D73" s="27"/>
    </row>
    <row r="74" spans="2:4" ht="12.75">
      <c r="B74" s="27"/>
      <c r="C74" s="27"/>
      <c r="D74" s="27"/>
    </row>
    <row r="75" spans="2:4" ht="12.75">
      <c r="B75" s="27"/>
      <c r="C75" s="27"/>
      <c r="D75" s="27"/>
    </row>
    <row r="76" spans="2:4" ht="12.75">
      <c r="B76" s="27"/>
      <c r="C76" s="27"/>
      <c r="D76" s="27"/>
    </row>
    <row r="77" spans="2:4" ht="12.75">
      <c r="B77" s="27"/>
      <c r="C77" s="27"/>
      <c r="D77" s="27"/>
    </row>
    <row r="78" spans="2:4" ht="12.75">
      <c r="B78" s="27"/>
      <c r="C78" s="27"/>
      <c r="D78" s="27"/>
    </row>
    <row r="79" spans="2:4" ht="12.75">
      <c r="B79" s="27"/>
      <c r="C79" s="27"/>
      <c r="D79" s="27"/>
    </row>
    <row r="80" spans="2:4" ht="12.75">
      <c r="B80" s="27"/>
      <c r="C80" s="27"/>
      <c r="D80" s="27"/>
    </row>
    <row r="81" spans="2:4" ht="12.75">
      <c r="B81" s="27"/>
      <c r="C81" s="27"/>
      <c r="D81" s="27"/>
    </row>
    <row r="82" spans="2:4" ht="12.75">
      <c r="B82" s="27"/>
      <c r="C82" s="27"/>
      <c r="D82" s="27"/>
    </row>
    <row r="83" spans="2:4" ht="12.75">
      <c r="B83" s="27"/>
      <c r="C83" s="27"/>
      <c r="D83" s="27"/>
    </row>
    <row r="84" spans="2:4" ht="12.75">
      <c r="B84" s="27"/>
      <c r="C84" s="27"/>
      <c r="D84" s="27"/>
    </row>
    <row r="85" spans="2:4" ht="12.75">
      <c r="B85" s="27"/>
      <c r="C85" s="27"/>
      <c r="D85" s="27"/>
    </row>
    <row r="86" spans="2:4" ht="12.75">
      <c r="B86" s="27"/>
      <c r="C86" s="27"/>
      <c r="D86" s="27"/>
    </row>
    <row r="87" spans="2:4" ht="12.75">
      <c r="B87" s="27"/>
      <c r="C87" s="27"/>
      <c r="D87" s="27"/>
    </row>
    <row r="88" spans="2:4" ht="12.75">
      <c r="B88" s="27"/>
      <c r="C88" s="27"/>
      <c r="D88" s="27"/>
    </row>
    <row r="89" spans="2:4" ht="12.75">
      <c r="B89" s="27"/>
      <c r="C89" s="27"/>
      <c r="D89" s="27"/>
    </row>
    <row r="90" spans="2:4" ht="12.75">
      <c r="B90" s="27"/>
      <c r="C90" s="27"/>
      <c r="D90" s="27"/>
    </row>
    <row r="91" spans="2:4" ht="12.75">
      <c r="B91" s="27"/>
      <c r="C91" s="27"/>
      <c r="D91" s="27"/>
    </row>
    <row r="92" spans="2:4" ht="12.75">
      <c r="B92" s="27"/>
      <c r="C92" s="27"/>
      <c r="D92" s="27"/>
    </row>
    <row r="93" spans="2:4" ht="12.75">
      <c r="B93" s="27"/>
      <c r="C93" s="27"/>
      <c r="D93" s="27"/>
    </row>
    <row r="94" spans="2:4" ht="12.75">
      <c r="B94" s="27"/>
      <c r="C94" s="27"/>
      <c r="D94" s="27"/>
    </row>
    <row r="95" spans="2:4" ht="12.75">
      <c r="B95" s="27"/>
      <c r="C95" s="27"/>
      <c r="D95" s="27"/>
    </row>
    <row r="96" spans="2:4" ht="12.75">
      <c r="B96" s="27"/>
      <c r="C96" s="27"/>
      <c r="D96" s="27"/>
    </row>
    <row r="97" spans="2:4" ht="12.75">
      <c r="B97" s="27"/>
      <c r="C97" s="27"/>
      <c r="D97" s="27"/>
    </row>
    <row r="98" spans="2:4" ht="12.75">
      <c r="B98" s="27"/>
      <c r="C98" s="27"/>
      <c r="D98" s="27"/>
    </row>
    <row r="99" spans="2:4" ht="12.75">
      <c r="B99" s="27"/>
      <c r="C99" s="27"/>
      <c r="D99" s="27"/>
    </row>
    <row r="100" spans="2:4" ht="12.75">
      <c r="B100" s="27"/>
      <c r="C100" s="27"/>
      <c r="D100" s="27"/>
    </row>
    <row r="101" spans="2:4" ht="12.75">
      <c r="B101" s="27"/>
      <c r="C101" s="27"/>
      <c r="D101" s="27"/>
    </row>
    <row r="102" spans="2:4" ht="12.75">
      <c r="B102" s="27"/>
      <c r="C102" s="27"/>
      <c r="D102" s="27"/>
    </row>
    <row r="103" spans="2:4" ht="12.75">
      <c r="B103" s="27"/>
      <c r="C103" s="27"/>
      <c r="D103" s="27"/>
    </row>
    <row r="104" spans="2:4" ht="12.75">
      <c r="B104" s="27"/>
      <c r="C104" s="27"/>
      <c r="D104" s="27"/>
    </row>
    <row r="105" spans="2:4" ht="12.75">
      <c r="B105" s="27"/>
      <c r="C105" s="27"/>
      <c r="D105" s="27"/>
    </row>
    <row r="106" spans="2:4" ht="12.75">
      <c r="B106" s="27"/>
      <c r="C106" s="27"/>
      <c r="D106" s="27"/>
    </row>
    <row r="107" spans="2:4" ht="12.75">
      <c r="B107" s="27"/>
      <c r="C107" s="27"/>
      <c r="D107" s="27"/>
    </row>
    <row r="108" spans="2:4" ht="12.75">
      <c r="B108" s="27"/>
      <c r="C108" s="27"/>
      <c r="D108" s="27"/>
    </row>
    <row r="109" spans="2:4" ht="12.75">
      <c r="B109" s="27"/>
      <c r="C109" s="27"/>
      <c r="D109" s="27"/>
    </row>
    <row r="110" spans="2:4" ht="12.75">
      <c r="B110" s="27"/>
      <c r="C110" s="27"/>
      <c r="D110" s="27"/>
    </row>
    <row r="111" spans="2:4" ht="12.75">
      <c r="B111" s="27"/>
      <c r="C111" s="27"/>
      <c r="D111" s="27"/>
    </row>
    <row r="112" spans="2:4" ht="12.75">
      <c r="B112" s="27"/>
      <c r="C112" s="27"/>
      <c r="D112" s="27"/>
    </row>
    <row r="113" spans="2:4" ht="12.75">
      <c r="B113" s="27"/>
      <c r="C113" s="27"/>
      <c r="D113" s="27"/>
    </row>
    <row r="114" spans="2:4" ht="12.75">
      <c r="B114" s="27"/>
      <c r="C114" s="27"/>
      <c r="D114" s="27"/>
    </row>
    <row r="115" spans="2:4" ht="12.75">
      <c r="B115" s="27"/>
      <c r="C115" s="27"/>
      <c r="D115" s="27"/>
    </row>
    <row r="116" spans="2:4" ht="12.75">
      <c r="B116" s="27"/>
      <c r="C116" s="27"/>
      <c r="D116" s="27"/>
    </row>
    <row r="117" spans="2:4" ht="12.75">
      <c r="B117" s="27"/>
      <c r="C117" s="27"/>
      <c r="D117" s="27"/>
    </row>
    <row r="118" spans="2:4" ht="12.75">
      <c r="B118" s="27"/>
      <c r="C118" s="27"/>
      <c r="D118" s="27"/>
    </row>
    <row r="119" spans="2:4" ht="12.75">
      <c r="B119" s="27"/>
      <c r="C119" s="27"/>
      <c r="D119" s="27"/>
    </row>
    <row r="120" spans="2:4" ht="12.75">
      <c r="B120" s="27"/>
      <c r="C120" s="27"/>
      <c r="D120" s="27"/>
    </row>
    <row r="121" spans="2:4" ht="12.75">
      <c r="B121" s="27"/>
      <c r="C121" s="27"/>
      <c r="D121" s="27"/>
    </row>
    <row r="122" spans="2:4" ht="12.75">
      <c r="B122" s="27"/>
      <c r="C122" s="27"/>
      <c r="D122" s="27"/>
    </row>
    <row r="123" spans="2:4" ht="12.75">
      <c r="B123" s="27"/>
      <c r="C123" s="27"/>
      <c r="D123" s="27"/>
    </row>
    <row r="124" spans="2:4" ht="12.75">
      <c r="B124" s="27"/>
      <c r="C124" s="27"/>
      <c r="D124" s="27"/>
    </row>
    <row r="125" spans="2:4" ht="12.75">
      <c r="B125" s="27"/>
      <c r="C125" s="27"/>
      <c r="D125" s="27"/>
    </row>
    <row r="126" spans="2:4" ht="12.75">
      <c r="B126" s="27"/>
      <c r="C126" s="27"/>
      <c r="D126" s="27"/>
    </row>
    <row r="127" spans="2:4" ht="12.75">
      <c r="B127" s="27"/>
      <c r="C127" s="27"/>
      <c r="D127" s="27"/>
    </row>
    <row r="128" spans="2:4" ht="12.75">
      <c r="B128" s="27"/>
      <c r="C128" s="27"/>
      <c r="D128" s="27"/>
    </row>
    <row r="129" spans="2:4" ht="12.75">
      <c r="B129" s="27"/>
      <c r="C129" s="27"/>
      <c r="D129" s="27"/>
    </row>
    <row r="130" spans="2:4" ht="12.75">
      <c r="B130" s="27"/>
      <c r="C130" s="27"/>
      <c r="D130" s="27"/>
    </row>
    <row r="131" spans="2:4" ht="12.75">
      <c r="B131" s="27"/>
      <c r="C131" s="27"/>
      <c r="D131" s="27"/>
    </row>
    <row r="132" spans="2:4" ht="12.75">
      <c r="B132" s="27"/>
      <c r="C132" s="27"/>
      <c r="D132" s="27"/>
    </row>
    <row r="133" spans="2:4" ht="12.75">
      <c r="B133" s="27"/>
      <c r="C133" s="27"/>
      <c r="D133" s="27"/>
    </row>
    <row r="134" spans="2:4" ht="12.75">
      <c r="B134" s="27"/>
      <c r="C134" s="27"/>
      <c r="D134" s="27"/>
    </row>
    <row r="135" spans="2:4" ht="12.75">
      <c r="B135" s="27"/>
      <c r="C135" s="27"/>
      <c r="D135" s="27"/>
    </row>
    <row r="136" spans="2:4" ht="12.75">
      <c r="B136" s="27"/>
      <c r="C136" s="27"/>
      <c r="D136" s="27"/>
    </row>
    <row r="137" spans="2:4" ht="12.75">
      <c r="B137" s="27"/>
      <c r="C137" s="27"/>
      <c r="D137" s="27"/>
    </row>
    <row r="138" spans="2:4" ht="12.75">
      <c r="B138" s="27"/>
      <c r="C138" s="27"/>
      <c r="D138" s="27"/>
    </row>
    <row r="139" spans="2:4" ht="12.75">
      <c r="B139" s="27"/>
      <c r="C139" s="27"/>
      <c r="D139" s="27"/>
    </row>
    <row r="140" spans="2:4" ht="12.75">
      <c r="B140" s="27"/>
      <c r="C140" s="27"/>
      <c r="D140" s="27"/>
    </row>
    <row r="141" spans="2:4" ht="12.75">
      <c r="B141" s="27"/>
      <c r="C141" s="27"/>
      <c r="D141" s="27"/>
    </row>
    <row r="142" spans="2:4" ht="12.75">
      <c r="B142" s="27"/>
      <c r="C142" s="27"/>
      <c r="D142" s="27"/>
    </row>
    <row r="143" spans="2:4" ht="12.75">
      <c r="B143" s="27"/>
      <c r="C143" s="27"/>
      <c r="D143" s="27"/>
    </row>
    <row r="144" spans="2:4" ht="12.75">
      <c r="B144" s="27"/>
      <c r="C144" s="27"/>
      <c r="D144" s="27"/>
    </row>
    <row r="145" spans="2:4" ht="12.75">
      <c r="B145" s="27"/>
      <c r="C145" s="27"/>
      <c r="D145" s="27"/>
    </row>
    <row r="146" spans="2:4" ht="12.75">
      <c r="B146" s="27"/>
      <c r="C146" s="27"/>
      <c r="D146" s="27"/>
    </row>
    <row r="147" spans="2:4" ht="12.75">
      <c r="B147" s="27"/>
      <c r="C147" s="27"/>
      <c r="D147" s="27"/>
    </row>
    <row r="148" spans="2:4" ht="12.75">
      <c r="B148" s="27"/>
      <c r="C148" s="27"/>
      <c r="D148" s="27"/>
    </row>
    <row r="149" spans="2:4" ht="12.75">
      <c r="B149" s="27"/>
      <c r="C149" s="27"/>
      <c r="D149" s="27"/>
    </row>
    <row r="150" spans="2:4" ht="12.75">
      <c r="B150" s="27"/>
      <c r="C150" s="27"/>
      <c r="D150" s="27"/>
    </row>
    <row r="151" spans="2:4" ht="12.75">
      <c r="B151" s="27"/>
      <c r="C151" s="27"/>
      <c r="D151" s="27"/>
    </row>
    <row r="152" spans="2:4" ht="12.75">
      <c r="B152" s="27"/>
      <c r="C152" s="27"/>
      <c r="D152" s="27"/>
    </row>
    <row r="153" spans="2:4" ht="12.75">
      <c r="B153" s="27"/>
      <c r="C153" s="27"/>
      <c r="D153" s="27"/>
    </row>
    <row r="154" spans="2:4" ht="12.75">
      <c r="B154" s="27"/>
      <c r="C154" s="27"/>
      <c r="D154" s="27"/>
    </row>
    <row r="155" spans="2:4" ht="12.75">
      <c r="B155" s="27"/>
      <c r="C155" s="27"/>
      <c r="D155" s="27"/>
    </row>
    <row r="156" spans="2:4" ht="12.75">
      <c r="B156" s="27"/>
      <c r="C156" s="27"/>
      <c r="D156" s="27"/>
    </row>
    <row r="157" spans="2:4" ht="12.75">
      <c r="B157" s="27"/>
      <c r="C157" s="27"/>
      <c r="D157" s="27"/>
    </row>
    <row r="158" spans="2:4" ht="12.75">
      <c r="B158" s="27"/>
      <c r="C158" s="27"/>
      <c r="D158" s="27"/>
    </row>
    <row r="159" spans="2:4" ht="12.75">
      <c r="B159" s="27"/>
      <c r="C159" s="27"/>
      <c r="D159" s="27"/>
    </row>
    <row r="160" spans="2:4" ht="12.75">
      <c r="B160" s="27"/>
      <c r="C160" s="27"/>
      <c r="D160" s="27"/>
    </row>
    <row r="161" spans="2:4" ht="12.75">
      <c r="B161" s="27"/>
      <c r="C161" s="27"/>
      <c r="D161" s="27"/>
    </row>
    <row r="162" spans="2:4" ht="12.75">
      <c r="B162" s="27"/>
      <c r="C162" s="27"/>
      <c r="D162" s="27"/>
    </row>
    <row r="163" spans="2:4" ht="12.75">
      <c r="B163" s="27"/>
      <c r="C163" s="27"/>
      <c r="D163" s="27"/>
    </row>
    <row r="164" spans="2:4" ht="12.75">
      <c r="B164" s="27"/>
      <c r="C164" s="27"/>
      <c r="D164" s="27"/>
    </row>
    <row r="165" spans="2:4" ht="12.75">
      <c r="B165" s="27"/>
      <c r="C165" s="27"/>
      <c r="D165" s="27"/>
    </row>
    <row r="166" spans="2:4" ht="12.75">
      <c r="B166" s="27"/>
      <c r="C166" s="27"/>
      <c r="D166" s="27"/>
    </row>
    <row r="167" spans="2:4" ht="12.75">
      <c r="B167" s="27"/>
      <c r="C167" s="27"/>
      <c r="D167" s="27"/>
    </row>
    <row r="168" spans="2:4" ht="12.75">
      <c r="B168" s="27"/>
      <c r="C168" s="27"/>
      <c r="D168" s="27"/>
    </row>
    <row r="169" spans="2:4" ht="12.75">
      <c r="B169" s="27"/>
      <c r="C169" s="27"/>
      <c r="D169" s="27"/>
    </row>
    <row r="170" spans="2:4" ht="12.75">
      <c r="B170" s="27"/>
      <c r="C170" s="27"/>
      <c r="D170" s="27"/>
    </row>
    <row r="171" spans="2:4" ht="12.75">
      <c r="B171" s="27"/>
      <c r="C171" s="27"/>
      <c r="D171" s="27"/>
    </row>
    <row r="172" spans="2:4" ht="12.75">
      <c r="B172" s="27"/>
      <c r="C172" s="27"/>
      <c r="D172" s="27"/>
    </row>
    <row r="173" spans="2:4" ht="12.75">
      <c r="B173" s="27"/>
      <c r="C173" s="27"/>
      <c r="D173" s="27"/>
    </row>
    <row r="174" spans="2:4" ht="12.75">
      <c r="B174" s="27"/>
      <c r="C174" s="27"/>
      <c r="D174" s="27"/>
    </row>
    <row r="175" spans="2:4" ht="12.75">
      <c r="B175" s="27"/>
      <c r="C175" s="27"/>
      <c r="D175" s="27"/>
    </row>
    <row r="176" spans="2:4" ht="12.75">
      <c r="B176" s="27"/>
      <c r="C176" s="27"/>
      <c r="D176" s="27"/>
    </row>
    <row r="177" spans="2:4" ht="12.75">
      <c r="B177" s="27"/>
      <c r="C177" s="27"/>
      <c r="D177" s="27"/>
    </row>
    <row r="178" spans="2:4" ht="12.75">
      <c r="B178" s="27"/>
      <c r="C178" s="27"/>
      <c r="D178" s="27"/>
    </row>
    <row r="179" spans="2:4" ht="12.75">
      <c r="B179" s="27"/>
      <c r="C179" s="27"/>
      <c r="D179" s="27"/>
    </row>
    <row r="180" spans="2:4" ht="12.75">
      <c r="B180" s="27"/>
      <c r="C180" s="27"/>
      <c r="D180" s="27"/>
    </row>
    <row r="181" spans="2:4" ht="12.75">
      <c r="B181" s="27"/>
      <c r="C181" s="27"/>
      <c r="D181" s="27"/>
    </row>
    <row r="182" spans="2:4" ht="12.75">
      <c r="B182" s="27"/>
      <c r="C182" s="27"/>
      <c r="D182" s="27"/>
    </row>
    <row r="183" spans="2:4" ht="12.75">
      <c r="B183" s="27"/>
      <c r="C183" s="27"/>
      <c r="D183" s="27"/>
    </row>
    <row r="184" spans="2:4" ht="12.75">
      <c r="B184" s="27"/>
      <c r="C184" s="27"/>
      <c r="D184" s="27"/>
    </row>
    <row r="185" spans="2:4" ht="12.75">
      <c r="B185" s="27"/>
      <c r="C185" s="27"/>
      <c r="D185" s="27"/>
    </row>
    <row r="186" spans="2:4" ht="12.75">
      <c r="B186" s="27"/>
      <c r="C186" s="27"/>
      <c r="D186" s="27"/>
    </row>
    <row r="187" spans="2:4" ht="12.75">
      <c r="B187" s="27"/>
      <c r="C187" s="27"/>
      <c r="D187" s="27"/>
    </row>
    <row r="188" spans="2:4" ht="12.75">
      <c r="B188" s="27"/>
      <c r="C188" s="27"/>
      <c r="D188" s="27"/>
    </row>
    <row r="189" spans="2:4" ht="12.75">
      <c r="B189" s="27"/>
      <c r="C189" s="27"/>
      <c r="D189" s="27"/>
    </row>
    <row r="190" spans="2:4" ht="12.75">
      <c r="B190" s="27"/>
      <c r="C190" s="27"/>
      <c r="D190" s="27"/>
    </row>
    <row r="191" spans="2:4" ht="12.75">
      <c r="B191" s="27"/>
      <c r="C191" s="27"/>
      <c r="D191" s="27"/>
    </row>
    <row r="192" spans="2:4" ht="12.75">
      <c r="B192" s="27"/>
      <c r="C192" s="27"/>
      <c r="D192" s="27"/>
    </row>
    <row r="193" spans="2:4" ht="12.75">
      <c r="B193" s="27"/>
      <c r="C193" s="27"/>
      <c r="D193" s="27"/>
    </row>
    <row r="194" spans="2:4" ht="12.75">
      <c r="B194" s="27"/>
      <c r="C194" s="27"/>
      <c r="D194" s="27"/>
    </row>
    <row r="195" spans="2:4" ht="12.75">
      <c r="B195" s="27"/>
      <c r="C195" s="27"/>
      <c r="D195" s="27"/>
    </row>
    <row r="196" spans="2:4" ht="12.75">
      <c r="B196" s="27"/>
      <c r="C196" s="27"/>
      <c r="D196" s="27"/>
    </row>
    <row r="197" spans="2:4" ht="12.75">
      <c r="B197" s="27"/>
      <c r="C197" s="27"/>
      <c r="D197" s="27"/>
    </row>
    <row r="198" spans="2:4" ht="12.75">
      <c r="B198" s="27"/>
      <c r="C198" s="27"/>
      <c r="D198" s="27"/>
    </row>
    <row r="199" spans="2:4" ht="12.75">
      <c r="B199" s="27"/>
      <c r="C199" s="27"/>
      <c r="D199" s="27"/>
    </row>
    <row r="200" spans="2:4" ht="12.75">
      <c r="B200" s="27"/>
      <c r="C200" s="27"/>
      <c r="D200" s="27"/>
    </row>
    <row r="201" spans="2:4" ht="12.75">
      <c r="B201" s="27"/>
      <c r="C201" s="27"/>
      <c r="D201" s="27"/>
    </row>
    <row r="202" spans="2:4" ht="12.75">
      <c r="B202" s="27"/>
      <c r="C202" s="27"/>
      <c r="D202" s="27"/>
    </row>
    <row r="203" spans="2:4" ht="12.75">
      <c r="B203" s="27"/>
      <c r="C203" s="27"/>
      <c r="D203" s="27"/>
    </row>
    <row r="204" spans="2:4" ht="12.75">
      <c r="B204" s="27"/>
      <c r="C204" s="27"/>
      <c r="D204" s="27"/>
    </row>
    <row r="205" spans="2:4" ht="12.75">
      <c r="B205" s="27"/>
      <c r="C205" s="27"/>
      <c r="D205" s="27"/>
    </row>
    <row r="206" spans="2:4" ht="12.75">
      <c r="B206" s="27"/>
      <c r="C206" s="27"/>
      <c r="D206" s="27"/>
    </row>
    <row r="207" spans="2:4" ht="12.75">
      <c r="B207" s="27"/>
      <c r="C207" s="27"/>
      <c r="D207" s="27"/>
    </row>
    <row r="208" spans="2:4" ht="12.75">
      <c r="B208" s="27"/>
      <c r="C208" s="27"/>
      <c r="D208" s="27"/>
    </row>
    <row r="209" spans="2:4" ht="12.75">
      <c r="B209" s="27"/>
      <c r="C209" s="27"/>
      <c r="D209" s="27"/>
    </row>
    <row r="210" spans="2:4" ht="12.75">
      <c r="B210" s="27"/>
      <c r="C210" s="27"/>
      <c r="D210" s="27"/>
    </row>
    <row r="211" spans="2:4" ht="12.75">
      <c r="B211" s="27"/>
      <c r="C211" s="27"/>
      <c r="D211" s="27"/>
    </row>
    <row r="212" spans="2:4" ht="12.75">
      <c r="B212" s="27"/>
      <c r="C212" s="27"/>
      <c r="D212" s="27"/>
    </row>
    <row r="213" spans="2:4" ht="12.75">
      <c r="B213" s="27"/>
      <c r="C213" s="27"/>
      <c r="D213" s="27"/>
    </row>
    <row r="214" spans="2:4" ht="12.75">
      <c r="B214" s="27"/>
      <c r="C214" s="27"/>
      <c r="D214" s="27"/>
    </row>
    <row r="215" spans="2:4" ht="12.75">
      <c r="B215" s="27"/>
      <c r="C215" s="27"/>
      <c r="D215" s="27"/>
    </row>
    <row r="216" spans="2:4" ht="12.75">
      <c r="B216" s="27"/>
      <c r="C216" s="27"/>
      <c r="D216" s="27"/>
    </row>
    <row r="217" spans="2:4" ht="12.75">
      <c r="B217" s="27"/>
      <c r="C217" s="27"/>
      <c r="D217" s="27"/>
    </row>
    <row r="218" spans="2:4" ht="12.75">
      <c r="B218" s="27"/>
      <c r="C218" s="27"/>
      <c r="D218" s="27"/>
    </row>
    <row r="219" spans="2:4" ht="12.75">
      <c r="B219" s="27"/>
      <c r="C219" s="27"/>
      <c r="D219" s="27"/>
    </row>
    <row r="220" spans="2:4" ht="12.75">
      <c r="B220" s="27"/>
      <c r="C220" s="27"/>
      <c r="D220" s="27"/>
    </row>
    <row r="221" spans="2:4" ht="12.75">
      <c r="B221" s="27"/>
      <c r="C221" s="27"/>
      <c r="D221" s="27"/>
    </row>
    <row r="222" spans="2:4" ht="12.75">
      <c r="B222" s="27"/>
      <c r="C222" s="27"/>
      <c r="D222" s="27"/>
    </row>
    <row r="223" spans="2:4" ht="12.75">
      <c r="B223" s="27"/>
      <c r="C223" s="27"/>
      <c r="D223" s="27"/>
    </row>
    <row r="224" spans="2:4" ht="12.75">
      <c r="B224" s="27"/>
      <c r="C224" s="27"/>
      <c r="D224" s="27"/>
    </row>
    <row r="225" spans="2:4" ht="12.75">
      <c r="B225" s="27"/>
      <c r="C225" s="27"/>
      <c r="D225" s="27"/>
    </row>
    <row r="226" spans="2:4" ht="12.75">
      <c r="B226" s="27"/>
      <c r="C226" s="27"/>
      <c r="D226" s="27"/>
    </row>
    <row r="227" spans="2:4" ht="12.75">
      <c r="B227" s="27"/>
      <c r="C227" s="27"/>
      <c r="D227" s="27"/>
    </row>
    <row r="228" spans="2:4" ht="12.75">
      <c r="B228" s="27"/>
      <c r="C228" s="27"/>
      <c r="D228" s="27"/>
    </row>
    <row r="229" spans="2:4" ht="12.75">
      <c r="B229" s="27"/>
      <c r="C229" s="27"/>
      <c r="D229" s="27"/>
    </row>
    <row r="230" spans="2:4" ht="12.75">
      <c r="B230" s="27"/>
      <c r="C230" s="27"/>
      <c r="D230" s="27"/>
    </row>
    <row r="231" spans="2:4" ht="12.75">
      <c r="B231" s="27"/>
      <c r="C231" s="27"/>
      <c r="D231" s="27"/>
    </row>
    <row r="232" spans="2:4" ht="12.75">
      <c r="B232" s="27"/>
      <c r="C232" s="27"/>
      <c r="D232" s="27"/>
    </row>
    <row r="233" spans="2:4" ht="12.75">
      <c r="B233" s="27"/>
      <c r="C233" s="27"/>
      <c r="D233" s="27"/>
    </row>
    <row r="234" spans="2:4" ht="12.75">
      <c r="B234" s="27"/>
      <c r="C234" s="27"/>
      <c r="D234" s="27"/>
    </row>
    <row r="235" spans="2:4" ht="12.75">
      <c r="B235" s="27"/>
      <c r="C235" s="27"/>
      <c r="D235" s="27"/>
    </row>
    <row r="236" spans="2:4" ht="12.75">
      <c r="B236" s="27"/>
      <c r="C236" s="27"/>
      <c r="D236" s="27"/>
    </row>
    <row r="237" spans="2:4" ht="12.75">
      <c r="B237" s="27"/>
      <c r="C237" s="27"/>
      <c r="D237" s="27"/>
    </row>
    <row r="238" spans="2:4" ht="12.75">
      <c r="B238" s="27"/>
      <c r="C238" s="27"/>
      <c r="D238" s="27"/>
    </row>
    <row r="239" spans="2:4" ht="12.75">
      <c r="B239" s="27"/>
      <c r="C239" s="27"/>
      <c r="D239" s="27"/>
    </row>
    <row r="240" spans="2:4" ht="12.75">
      <c r="B240" s="27"/>
      <c r="C240" s="27"/>
      <c r="D240" s="27"/>
    </row>
    <row r="241" spans="2:4" ht="12.75">
      <c r="B241" s="27"/>
      <c r="C241" s="27"/>
      <c r="D241" s="27"/>
    </row>
    <row r="242" spans="2:4" ht="12.75">
      <c r="B242" s="27"/>
      <c r="C242" s="27"/>
      <c r="D242" s="27"/>
    </row>
    <row r="243" spans="2:4" ht="12.75">
      <c r="B243" s="27"/>
      <c r="C243" s="27"/>
      <c r="D243" s="27"/>
    </row>
    <row r="244" spans="2:4" ht="12.75">
      <c r="B244" s="27"/>
      <c r="C244" s="27"/>
      <c r="D244" s="27"/>
    </row>
    <row r="245" spans="2:4" ht="12.75">
      <c r="B245" s="27"/>
      <c r="C245" s="27"/>
      <c r="D245" s="27"/>
    </row>
    <row r="246" spans="2:4" ht="12.75">
      <c r="B246" s="27"/>
      <c r="C246" s="27"/>
      <c r="D246" s="27"/>
    </row>
    <row r="247" spans="2:4" ht="12.75">
      <c r="B247" s="27"/>
      <c r="C247" s="27"/>
      <c r="D247" s="27"/>
    </row>
    <row r="248" spans="2:4" ht="12.75">
      <c r="B248" s="27"/>
      <c r="C248" s="27"/>
      <c r="D248" s="27"/>
    </row>
    <row r="249" spans="2:4" ht="12.75">
      <c r="B249" s="27"/>
      <c r="C249" s="27"/>
      <c r="D249" s="27"/>
    </row>
    <row r="250" spans="2:4" ht="12.75">
      <c r="B250" s="27"/>
      <c r="C250" s="27"/>
      <c r="D250" s="27"/>
    </row>
    <row r="251" spans="2:4" ht="12.75">
      <c r="B251" s="27"/>
      <c r="C251" s="27"/>
      <c r="D251" s="27"/>
    </row>
    <row r="252" spans="2:4" ht="12.75">
      <c r="B252" s="27"/>
      <c r="C252" s="27"/>
      <c r="D252" s="27"/>
    </row>
    <row r="253" spans="2:4" ht="12.75">
      <c r="B253" s="27"/>
      <c r="C253" s="27"/>
      <c r="D253" s="27"/>
    </row>
    <row r="254" spans="2:4" ht="12.75">
      <c r="B254" s="27"/>
      <c r="C254" s="27"/>
      <c r="D254" s="27"/>
    </row>
    <row r="255" spans="2:4" ht="12.75">
      <c r="B255" s="27"/>
      <c r="C255" s="27"/>
      <c r="D255" s="27"/>
    </row>
    <row r="256" spans="2:4" ht="12.75">
      <c r="B256" s="27"/>
      <c r="C256" s="27"/>
      <c r="D256" s="27"/>
    </row>
    <row r="257" spans="2:4" ht="12.75">
      <c r="B257" s="27"/>
      <c r="C257" s="27"/>
      <c r="D257" s="27"/>
    </row>
    <row r="258" spans="2:4" ht="12.75">
      <c r="B258" s="27"/>
      <c r="C258" s="27"/>
      <c r="D258" s="27"/>
    </row>
  </sheetData>
  <sheetProtection/>
  <mergeCells count="1">
    <mergeCell ref="B4:D4"/>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B1:D254"/>
  <sheetViews>
    <sheetView showGridLines="0" zoomScalePageLayoutView="0" workbookViewId="0" topLeftCell="A1">
      <selection activeCell="A19" sqref="A19:IV19"/>
    </sheetView>
  </sheetViews>
  <sheetFormatPr defaultColWidth="9.140625" defaultRowHeight="12.75"/>
  <cols>
    <col min="1" max="1" width="3.57421875" style="0" customWidth="1"/>
    <col min="2" max="2" width="34.28125" style="0" bestFit="1" customWidth="1"/>
    <col min="3" max="4" width="35.7109375" style="0" customWidth="1"/>
  </cols>
  <sheetData>
    <row r="1" ht="8.25" customHeight="1" thickBot="1">
      <c r="C1" s="14"/>
    </row>
    <row r="2" spans="2:4" ht="12.75">
      <c r="B2" s="57"/>
      <c r="C2" s="61"/>
      <c r="D2" s="58"/>
    </row>
    <row r="3" spans="2:4" ht="19.5">
      <c r="B3" s="4"/>
      <c r="C3" s="60" t="s">
        <v>192</v>
      </c>
      <c r="D3" s="10"/>
    </row>
    <row r="4" spans="2:4" s="2" customFormat="1" ht="93.75" customHeight="1">
      <c r="B4" s="249" t="s">
        <v>0</v>
      </c>
      <c r="C4" s="250"/>
      <c r="D4" s="251"/>
    </row>
    <row r="5" spans="2:4" ht="12.75">
      <c r="B5" s="4"/>
      <c r="C5" s="9"/>
      <c r="D5" s="10"/>
    </row>
    <row r="6" spans="2:4" ht="12.75">
      <c r="B6" s="11" t="s">
        <v>1</v>
      </c>
      <c r="C6" s="12" t="s">
        <v>173</v>
      </c>
      <c r="D6" s="13" t="s">
        <v>174</v>
      </c>
    </row>
    <row r="7" spans="2:4" ht="53.25">
      <c r="B7" s="65" t="s">
        <v>193</v>
      </c>
      <c r="C7" s="66" t="s">
        <v>545</v>
      </c>
      <c r="D7" s="67" t="s">
        <v>195</v>
      </c>
    </row>
    <row r="8" spans="2:4" s="2" customFormat="1" ht="32.25">
      <c r="B8" s="71" t="s">
        <v>196</v>
      </c>
      <c r="C8" s="72" t="s">
        <v>198</v>
      </c>
      <c r="D8" s="73" t="s">
        <v>197</v>
      </c>
    </row>
    <row r="9" spans="2:4" s="2" customFormat="1" ht="32.25">
      <c r="B9" s="71" t="s">
        <v>200</v>
      </c>
      <c r="C9" s="72" t="s">
        <v>199</v>
      </c>
      <c r="D9" s="73" t="s">
        <v>201</v>
      </c>
    </row>
    <row r="10" spans="2:4" s="2" customFormat="1" ht="74.25">
      <c r="B10" s="71" t="s">
        <v>202</v>
      </c>
      <c r="C10" s="72" t="s">
        <v>547</v>
      </c>
      <c r="D10" s="73" t="s">
        <v>203</v>
      </c>
    </row>
    <row r="11" spans="2:4" ht="42.75">
      <c r="B11" s="68" t="s">
        <v>204</v>
      </c>
      <c r="C11" s="69" t="s">
        <v>205</v>
      </c>
      <c r="D11" s="70" t="s">
        <v>788</v>
      </c>
    </row>
    <row r="12" spans="2:4" ht="12.75">
      <c r="B12" s="62" t="s">
        <v>183</v>
      </c>
      <c r="C12" s="43" t="s">
        <v>3</v>
      </c>
      <c r="D12" s="13" t="s">
        <v>472</v>
      </c>
    </row>
    <row r="13" spans="2:4" ht="84" customHeight="1">
      <c r="B13" s="65" t="s">
        <v>184</v>
      </c>
      <c r="C13" s="66" t="s">
        <v>185</v>
      </c>
      <c r="D13" s="67" t="s">
        <v>548</v>
      </c>
    </row>
    <row r="14" spans="2:4" ht="88.5" customHeight="1">
      <c r="B14" s="71" t="s">
        <v>187</v>
      </c>
      <c r="C14" s="72" t="s">
        <v>188</v>
      </c>
      <c r="D14" s="73" t="s">
        <v>549</v>
      </c>
    </row>
    <row r="15" spans="2:4" ht="13.5" thickBot="1">
      <c r="B15" s="74"/>
      <c r="C15" s="75"/>
      <c r="D15" s="76"/>
    </row>
    <row r="16" spans="2:4" ht="12.75">
      <c r="B16" s="27"/>
      <c r="C16" s="27"/>
      <c r="D16" s="27"/>
    </row>
    <row r="17" spans="2:4" ht="12.75">
      <c r="B17" t="s">
        <v>730</v>
      </c>
      <c r="D17" s="27"/>
    </row>
    <row r="18" spans="2:4" ht="12.75">
      <c r="B18" s="51" t="s">
        <v>849</v>
      </c>
      <c r="C18" s="27"/>
      <c r="D18" s="27"/>
    </row>
    <row r="19" spans="2:4" ht="12.75">
      <c r="B19" s="161" t="s">
        <v>217</v>
      </c>
      <c r="C19" s="27"/>
      <c r="D19" s="27"/>
    </row>
    <row r="20" spans="2:4" ht="12.75">
      <c r="B20" s="53" t="s">
        <v>818</v>
      </c>
      <c r="C20" s="27"/>
      <c r="D20" s="27"/>
    </row>
    <row r="21" spans="2:4" ht="12.75">
      <c r="B21" s="27"/>
      <c r="C21" s="27"/>
      <c r="D21" s="27"/>
    </row>
    <row r="22" spans="2:4" ht="12.75">
      <c r="B22" s="27"/>
      <c r="C22" s="27"/>
      <c r="D22" s="27"/>
    </row>
    <row r="23" spans="2:4" ht="12.75">
      <c r="B23" s="27"/>
      <c r="C23" s="27"/>
      <c r="D23" s="27"/>
    </row>
    <row r="24" spans="2:4" ht="12.75">
      <c r="B24" s="27"/>
      <c r="C24" s="27"/>
      <c r="D24" s="27"/>
    </row>
    <row r="25" spans="2:4" ht="12.75">
      <c r="B25" s="27"/>
      <c r="C25" s="27"/>
      <c r="D25" s="27"/>
    </row>
    <row r="26" spans="2:4" ht="12.75">
      <c r="B26" s="27"/>
      <c r="C26" s="27"/>
      <c r="D26" s="27"/>
    </row>
    <row r="27" spans="2:4" ht="12.75">
      <c r="B27" s="27"/>
      <c r="C27" s="27"/>
      <c r="D27" s="27"/>
    </row>
    <row r="28" spans="2:4" ht="12.75">
      <c r="B28" s="27"/>
      <c r="C28" s="27"/>
      <c r="D28" s="27"/>
    </row>
    <row r="29" spans="2:4" ht="12.75">
      <c r="B29" s="27"/>
      <c r="C29" s="27"/>
      <c r="D29" s="27"/>
    </row>
    <row r="30" spans="2:4" ht="12.75">
      <c r="B30" s="27"/>
      <c r="C30" s="27"/>
      <c r="D30" s="27"/>
    </row>
    <row r="31" spans="2:4" ht="12.75">
      <c r="B31" s="27"/>
      <c r="C31" s="27"/>
      <c r="D31" s="27"/>
    </row>
    <row r="32" spans="2:4" ht="12.75">
      <c r="B32" s="27"/>
      <c r="C32" s="27"/>
      <c r="D32" s="27"/>
    </row>
    <row r="33" spans="2:4" ht="12.75">
      <c r="B33" s="27"/>
      <c r="C33" s="27"/>
      <c r="D33" s="27"/>
    </row>
    <row r="34" spans="2:4" ht="12.75">
      <c r="B34" s="27"/>
      <c r="C34" s="27"/>
      <c r="D34" s="27"/>
    </row>
    <row r="35" spans="2:4" ht="12.75">
      <c r="B35" s="27"/>
      <c r="C35" s="27"/>
      <c r="D35" s="27"/>
    </row>
    <row r="36" spans="2:4" ht="12.75">
      <c r="B36" s="27"/>
      <c r="C36" s="27"/>
      <c r="D36" s="27"/>
    </row>
    <row r="37" spans="2:4" ht="12.75">
      <c r="B37" s="27"/>
      <c r="C37" s="27"/>
      <c r="D37" s="27"/>
    </row>
    <row r="38" spans="2:4" ht="12.75">
      <c r="B38" s="27"/>
      <c r="C38" s="27"/>
      <c r="D38" s="27"/>
    </row>
    <row r="39" spans="2:4" ht="12.75">
      <c r="B39" s="27"/>
      <c r="C39" s="27"/>
      <c r="D39" s="27"/>
    </row>
    <row r="40" spans="2:4" ht="12.75">
      <c r="B40" s="27"/>
      <c r="C40" s="27"/>
      <c r="D40" s="27"/>
    </row>
    <row r="41" spans="2:4" ht="12.75">
      <c r="B41" s="27"/>
      <c r="C41" s="27"/>
      <c r="D41" s="27"/>
    </row>
    <row r="42" spans="2:4" ht="12.75">
      <c r="B42" s="27"/>
      <c r="C42" s="27"/>
      <c r="D42" s="27"/>
    </row>
    <row r="43" spans="2:4" ht="12.75">
      <c r="B43" s="27"/>
      <c r="C43" s="27"/>
      <c r="D43" s="27"/>
    </row>
    <row r="44" spans="2:4" ht="12.75">
      <c r="B44" s="27"/>
      <c r="C44" s="27"/>
      <c r="D44" s="27"/>
    </row>
    <row r="45" spans="2:4" ht="12.75">
      <c r="B45" s="27"/>
      <c r="C45" s="27"/>
      <c r="D45" s="27"/>
    </row>
    <row r="46" spans="2:4" ht="12.75">
      <c r="B46" s="27"/>
      <c r="C46" s="27"/>
      <c r="D46" s="27"/>
    </row>
    <row r="47" spans="2:4" ht="12.75">
      <c r="B47" s="27"/>
      <c r="C47" s="27"/>
      <c r="D47" s="27"/>
    </row>
    <row r="48" spans="2:4" ht="12.75">
      <c r="B48" s="27"/>
      <c r="C48" s="27"/>
      <c r="D48" s="27"/>
    </row>
    <row r="49" spans="2:4" ht="12.75">
      <c r="B49" s="27"/>
      <c r="C49" s="27"/>
      <c r="D49" s="27"/>
    </row>
    <row r="50" spans="2:4" ht="12.75">
      <c r="B50" s="27"/>
      <c r="C50" s="27"/>
      <c r="D50" s="27"/>
    </row>
    <row r="51" spans="2:4" ht="12.75">
      <c r="B51" s="27"/>
      <c r="C51" s="27"/>
      <c r="D51" s="27"/>
    </row>
    <row r="52" spans="2:4" ht="12.75">
      <c r="B52" s="27"/>
      <c r="C52" s="27"/>
      <c r="D52" s="27"/>
    </row>
    <row r="53" spans="2:4" ht="12.75">
      <c r="B53" s="27"/>
      <c r="C53" s="27"/>
      <c r="D53" s="27"/>
    </row>
    <row r="54" spans="2:4" ht="12.75">
      <c r="B54" s="27"/>
      <c r="C54" s="27"/>
      <c r="D54" s="27"/>
    </row>
    <row r="55" spans="2:4" ht="12.75">
      <c r="B55" s="27"/>
      <c r="C55" s="27"/>
      <c r="D55" s="27"/>
    </row>
    <row r="56" spans="2:4" ht="12.75">
      <c r="B56" s="27"/>
      <c r="C56" s="27"/>
      <c r="D56" s="27"/>
    </row>
    <row r="57" spans="2:4" ht="12.75">
      <c r="B57" s="27"/>
      <c r="C57" s="27"/>
      <c r="D57" s="27"/>
    </row>
    <row r="58" spans="2:4" ht="12.75">
      <c r="B58" s="27"/>
      <c r="C58" s="27"/>
      <c r="D58" s="27"/>
    </row>
    <row r="59" spans="2:4" ht="12.75">
      <c r="B59" s="27"/>
      <c r="C59" s="27"/>
      <c r="D59" s="27"/>
    </row>
    <row r="60" spans="2:4" ht="12.75">
      <c r="B60" s="27"/>
      <c r="C60" s="27"/>
      <c r="D60" s="27"/>
    </row>
    <row r="61" spans="2:4" ht="12.75">
      <c r="B61" s="27"/>
      <c r="C61" s="27"/>
      <c r="D61" s="27"/>
    </row>
    <row r="62" spans="2:4" ht="12.75">
      <c r="B62" s="27"/>
      <c r="C62" s="27"/>
      <c r="D62" s="27"/>
    </row>
    <row r="63" spans="2:4" ht="12.75">
      <c r="B63" s="27"/>
      <c r="C63" s="27"/>
      <c r="D63" s="27"/>
    </row>
    <row r="64" spans="2:4" ht="12.75">
      <c r="B64" s="27"/>
      <c r="C64" s="27"/>
      <c r="D64" s="27"/>
    </row>
    <row r="65" spans="2:4" ht="12.75">
      <c r="B65" s="27"/>
      <c r="C65" s="27"/>
      <c r="D65" s="27"/>
    </row>
    <row r="66" spans="2:4" ht="12.75">
      <c r="B66" s="27"/>
      <c r="C66" s="27"/>
      <c r="D66" s="27"/>
    </row>
    <row r="67" spans="2:4" ht="12.75">
      <c r="B67" s="27"/>
      <c r="C67" s="27"/>
      <c r="D67" s="27"/>
    </row>
    <row r="68" spans="2:4" ht="12.75">
      <c r="B68" s="27"/>
      <c r="C68" s="27"/>
      <c r="D68" s="27"/>
    </row>
    <row r="69" spans="2:4" ht="12.75">
      <c r="B69" s="27"/>
      <c r="C69" s="27"/>
      <c r="D69" s="27"/>
    </row>
    <row r="70" spans="2:4" ht="12.75">
      <c r="B70" s="27"/>
      <c r="C70" s="27"/>
      <c r="D70" s="27"/>
    </row>
    <row r="71" spans="2:4" ht="12.75">
      <c r="B71" s="27"/>
      <c r="C71" s="27"/>
      <c r="D71" s="27"/>
    </row>
    <row r="72" spans="2:4" ht="12.75">
      <c r="B72" s="27"/>
      <c r="C72" s="27"/>
      <c r="D72" s="27"/>
    </row>
    <row r="73" spans="2:4" ht="12.75">
      <c r="B73" s="27"/>
      <c r="C73" s="27"/>
      <c r="D73" s="27"/>
    </row>
    <row r="74" spans="2:4" ht="12.75">
      <c r="B74" s="27"/>
      <c r="C74" s="27"/>
      <c r="D74" s="27"/>
    </row>
    <row r="75" spans="2:4" ht="12.75">
      <c r="B75" s="27"/>
      <c r="C75" s="27"/>
      <c r="D75" s="27"/>
    </row>
    <row r="76" spans="2:4" ht="12.75">
      <c r="B76" s="27"/>
      <c r="C76" s="27"/>
      <c r="D76" s="27"/>
    </row>
    <row r="77" spans="2:4" ht="12.75">
      <c r="B77" s="27"/>
      <c r="C77" s="27"/>
      <c r="D77" s="27"/>
    </row>
    <row r="78" spans="2:4" ht="12.75">
      <c r="B78" s="27"/>
      <c r="C78" s="27"/>
      <c r="D78" s="27"/>
    </row>
    <row r="79" spans="2:4" ht="12.75">
      <c r="B79" s="27"/>
      <c r="C79" s="27"/>
      <c r="D79" s="27"/>
    </row>
    <row r="80" spans="2:4" ht="12.75">
      <c r="B80" s="27"/>
      <c r="C80" s="27"/>
      <c r="D80" s="27"/>
    </row>
    <row r="81" spans="2:4" ht="12.75">
      <c r="B81" s="27"/>
      <c r="C81" s="27"/>
      <c r="D81" s="27"/>
    </row>
    <row r="82" spans="2:4" ht="12.75">
      <c r="B82" s="27"/>
      <c r="C82" s="27"/>
      <c r="D82" s="27"/>
    </row>
    <row r="83" spans="2:4" ht="12.75">
      <c r="B83" s="27"/>
      <c r="C83" s="27"/>
      <c r="D83" s="27"/>
    </row>
    <row r="84" spans="2:4" ht="12.75">
      <c r="B84" s="27"/>
      <c r="C84" s="27"/>
      <c r="D84" s="27"/>
    </row>
    <row r="85" spans="2:4" ht="12.75">
      <c r="B85" s="27"/>
      <c r="C85" s="27"/>
      <c r="D85" s="27"/>
    </row>
    <row r="86" spans="2:4" ht="12.75">
      <c r="B86" s="27"/>
      <c r="C86" s="27"/>
      <c r="D86" s="27"/>
    </row>
    <row r="87" spans="2:4" ht="12.75">
      <c r="B87" s="27"/>
      <c r="C87" s="27"/>
      <c r="D87" s="27"/>
    </row>
    <row r="88" spans="2:4" ht="12.75">
      <c r="B88" s="27"/>
      <c r="C88" s="27"/>
      <c r="D88" s="27"/>
    </row>
    <row r="89" spans="2:4" ht="12.75">
      <c r="B89" s="27"/>
      <c r="C89" s="27"/>
      <c r="D89" s="27"/>
    </row>
    <row r="90" spans="2:4" ht="12.75">
      <c r="B90" s="27"/>
      <c r="C90" s="27"/>
      <c r="D90" s="27"/>
    </row>
    <row r="91" spans="2:4" ht="12.75">
      <c r="B91" s="27"/>
      <c r="C91" s="27"/>
      <c r="D91" s="27"/>
    </row>
    <row r="92" spans="2:4" ht="12.75">
      <c r="B92" s="27"/>
      <c r="C92" s="27"/>
      <c r="D92" s="27"/>
    </row>
    <row r="93" spans="2:4" ht="12.75">
      <c r="B93" s="27"/>
      <c r="C93" s="27"/>
      <c r="D93" s="27"/>
    </row>
    <row r="94" spans="2:4" ht="12.75">
      <c r="B94" s="27"/>
      <c r="C94" s="27"/>
      <c r="D94" s="27"/>
    </row>
    <row r="95" spans="2:4" ht="12.75">
      <c r="B95" s="27"/>
      <c r="C95" s="27"/>
      <c r="D95" s="27"/>
    </row>
    <row r="96" spans="2:4" ht="12.75">
      <c r="B96" s="27"/>
      <c r="C96" s="27"/>
      <c r="D96" s="27"/>
    </row>
    <row r="97" spans="2:4" ht="12.75">
      <c r="B97" s="27"/>
      <c r="C97" s="27"/>
      <c r="D97" s="27"/>
    </row>
    <row r="98" spans="2:4" ht="12.75">
      <c r="B98" s="27"/>
      <c r="C98" s="27"/>
      <c r="D98" s="27"/>
    </row>
    <row r="99" spans="2:4" ht="12.75">
      <c r="B99" s="27"/>
      <c r="C99" s="27"/>
      <c r="D99" s="27"/>
    </row>
    <row r="100" spans="2:4" ht="12.75">
      <c r="B100" s="27"/>
      <c r="C100" s="27"/>
      <c r="D100" s="27"/>
    </row>
    <row r="101" spans="2:4" ht="12.75">
      <c r="B101" s="27"/>
      <c r="C101" s="27"/>
      <c r="D101" s="27"/>
    </row>
    <row r="102" spans="2:4" ht="12.75">
      <c r="B102" s="27"/>
      <c r="C102" s="27"/>
      <c r="D102" s="27"/>
    </row>
    <row r="103" spans="2:4" ht="12.75">
      <c r="B103" s="27"/>
      <c r="C103" s="27"/>
      <c r="D103" s="27"/>
    </row>
    <row r="104" spans="2:4" ht="12.75">
      <c r="B104" s="27"/>
      <c r="C104" s="27"/>
      <c r="D104" s="27"/>
    </row>
    <row r="105" spans="2:4" ht="12.75">
      <c r="B105" s="27"/>
      <c r="C105" s="27"/>
      <c r="D105" s="27"/>
    </row>
    <row r="106" spans="2:4" ht="12.75">
      <c r="B106" s="27"/>
      <c r="C106" s="27"/>
      <c r="D106" s="27"/>
    </row>
    <row r="107" spans="2:4" ht="12.75">
      <c r="B107" s="27"/>
      <c r="C107" s="27"/>
      <c r="D107" s="27"/>
    </row>
    <row r="108" spans="2:4" ht="12.75">
      <c r="B108" s="27"/>
      <c r="C108" s="27"/>
      <c r="D108" s="27"/>
    </row>
    <row r="109" spans="2:4" ht="12.75">
      <c r="B109" s="27"/>
      <c r="C109" s="27"/>
      <c r="D109" s="27"/>
    </row>
    <row r="110" spans="2:4" ht="12.75">
      <c r="B110" s="27"/>
      <c r="C110" s="27"/>
      <c r="D110" s="27"/>
    </row>
    <row r="111" spans="2:4" ht="12.75">
      <c r="B111" s="27"/>
      <c r="C111" s="27"/>
      <c r="D111" s="27"/>
    </row>
    <row r="112" spans="2:4" ht="12.75">
      <c r="B112" s="27"/>
      <c r="C112" s="27"/>
      <c r="D112" s="27"/>
    </row>
    <row r="113" spans="2:4" ht="12.75">
      <c r="B113" s="27"/>
      <c r="C113" s="27"/>
      <c r="D113" s="27"/>
    </row>
    <row r="114" spans="2:4" ht="12.75">
      <c r="B114" s="27"/>
      <c r="C114" s="27"/>
      <c r="D114" s="27"/>
    </row>
    <row r="115" spans="2:4" ht="12.75">
      <c r="B115" s="27"/>
      <c r="C115" s="27"/>
      <c r="D115" s="27"/>
    </row>
    <row r="116" spans="2:4" ht="12.75">
      <c r="B116" s="27"/>
      <c r="C116" s="27"/>
      <c r="D116" s="27"/>
    </row>
    <row r="117" spans="2:4" ht="12.75">
      <c r="B117" s="27"/>
      <c r="C117" s="27"/>
      <c r="D117" s="27"/>
    </row>
    <row r="118" spans="2:4" ht="12.75">
      <c r="B118" s="27"/>
      <c r="C118" s="27"/>
      <c r="D118" s="27"/>
    </row>
    <row r="119" spans="2:4" ht="12.75">
      <c r="B119" s="27"/>
      <c r="C119" s="27"/>
      <c r="D119" s="27"/>
    </row>
    <row r="120" spans="2:4" ht="12.75">
      <c r="B120" s="27"/>
      <c r="C120" s="27"/>
      <c r="D120" s="27"/>
    </row>
    <row r="121" spans="2:4" ht="12.75">
      <c r="B121" s="27"/>
      <c r="C121" s="27"/>
      <c r="D121" s="27"/>
    </row>
    <row r="122" spans="2:4" ht="12.75">
      <c r="B122" s="27"/>
      <c r="C122" s="27"/>
      <c r="D122" s="27"/>
    </row>
    <row r="123" spans="2:4" ht="12.75">
      <c r="B123" s="27"/>
      <c r="C123" s="27"/>
      <c r="D123" s="27"/>
    </row>
    <row r="124" spans="2:4" ht="12.75">
      <c r="B124" s="27"/>
      <c r="C124" s="27"/>
      <c r="D124" s="27"/>
    </row>
    <row r="125" spans="2:4" ht="12.75">
      <c r="B125" s="27"/>
      <c r="C125" s="27"/>
      <c r="D125" s="27"/>
    </row>
    <row r="126" spans="2:4" ht="12.75">
      <c r="B126" s="27"/>
      <c r="C126" s="27"/>
      <c r="D126" s="27"/>
    </row>
    <row r="127" spans="2:4" ht="12.75">
      <c r="B127" s="27"/>
      <c r="C127" s="27"/>
      <c r="D127" s="27"/>
    </row>
    <row r="128" spans="2:4" ht="12.75">
      <c r="B128" s="27"/>
      <c r="C128" s="27"/>
      <c r="D128" s="27"/>
    </row>
    <row r="129" spans="2:4" ht="12.75">
      <c r="B129" s="27"/>
      <c r="C129" s="27"/>
      <c r="D129" s="27"/>
    </row>
    <row r="130" spans="2:4" ht="12.75">
      <c r="B130" s="27"/>
      <c r="C130" s="27"/>
      <c r="D130" s="27"/>
    </row>
    <row r="131" spans="2:4" ht="12.75">
      <c r="B131" s="27"/>
      <c r="C131" s="27"/>
      <c r="D131" s="27"/>
    </row>
    <row r="132" spans="2:4" ht="12.75">
      <c r="B132" s="27"/>
      <c r="C132" s="27"/>
      <c r="D132" s="27"/>
    </row>
    <row r="133" spans="2:4" ht="12.75">
      <c r="B133" s="27"/>
      <c r="C133" s="27"/>
      <c r="D133" s="27"/>
    </row>
    <row r="134" spans="2:4" ht="12.75">
      <c r="B134" s="27"/>
      <c r="C134" s="27"/>
      <c r="D134" s="27"/>
    </row>
    <row r="135" spans="2:4" ht="12.75">
      <c r="B135" s="27"/>
      <c r="C135" s="27"/>
      <c r="D135" s="27"/>
    </row>
    <row r="136" spans="2:4" ht="12.75">
      <c r="B136" s="27"/>
      <c r="C136" s="27"/>
      <c r="D136" s="27"/>
    </row>
    <row r="137" spans="2:4" ht="12.75">
      <c r="B137" s="27"/>
      <c r="C137" s="27"/>
      <c r="D137" s="27"/>
    </row>
    <row r="138" spans="2:4" ht="12.75">
      <c r="B138" s="27"/>
      <c r="C138" s="27"/>
      <c r="D138" s="27"/>
    </row>
    <row r="139" spans="2:4" ht="12.75">
      <c r="B139" s="27"/>
      <c r="C139" s="27"/>
      <c r="D139" s="27"/>
    </row>
    <row r="140" spans="2:4" ht="12.75">
      <c r="B140" s="27"/>
      <c r="C140" s="27"/>
      <c r="D140" s="27"/>
    </row>
    <row r="141" spans="2:4" ht="12.75">
      <c r="B141" s="27"/>
      <c r="C141" s="27"/>
      <c r="D141" s="27"/>
    </row>
    <row r="142" spans="2:4" ht="12.75">
      <c r="B142" s="27"/>
      <c r="C142" s="27"/>
      <c r="D142" s="27"/>
    </row>
    <row r="143" spans="2:4" ht="12.75">
      <c r="B143" s="27"/>
      <c r="C143" s="27"/>
      <c r="D143" s="27"/>
    </row>
    <row r="144" spans="2:4" ht="12.75">
      <c r="B144" s="27"/>
      <c r="C144" s="27"/>
      <c r="D144" s="27"/>
    </row>
    <row r="145" spans="2:4" ht="12.75">
      <c r="B145" s="27"/>
      <c r="C145" s="27"/>
      <c r="D145" s="27"/>
    </row>
    <row r="146" spans="2:4" ht="12.75">
      <c r="B146" s="27"/>
      <c r="C146" s="27"/>
      <c r="D146" s="27"/>
    </row>
    <row r="147" spans="2:4" ht="12.75">
      <c r="B147" s="27"/>
      <c r="C147" s="27"/>
      <c r="D147" s="27"/>
    </row>
    <row r="148" spans="2:4" ht="12.75">
      <c r="B148" s="27"/>
      <c r="C148" s="27"/>
      <c r="D148" s="27"/>
    </row>
    <row r="149" spans="2:4" ht="12.75">
      <c r="B149" s="27"/>
      <c r="C149" s="27"/>
      <c r="D149" s="27"/>
    </row>
    <row r="150" spans="2:4" ht="12.75">
      <c r="B150" s="27"/>
      <c r="C150" s="27"/>
      <c r="D150" s="27"/>
    </row>
    <row r="151" spans="2:4" ht="12.75">
      <c r="B151" s="27"/>
      <c r="C151" s="27"/>
      <c r="D151" s="27"/>
    </row>
    <row r="152" spans="2:4" ht="12.75">
      <c r="B152" s="27"/>
      <c r="C152" s="27"/>
      <c r="D152" s="27"/>
    </row>
    <row r="153" spans="2:4" ht="12.75">
      <c r="B153" s="27"/>
      <c r="C153" s="27"/>
      <c r="D153" s="27"/>
    </row>
    <row r="154" spans="2:4" ht="12.75">
      <c r="B154" s="27"/>
      <c r="C154" s="27"/>
      <c r="D154" s="27"/>
    </row>
    <row r="155" spans="2:4" ht="12.75">
      <c r="B155" s="27"/>
      <c r="C155" s="27"/>
      <c r="D155" s="27"/>
    </row>
    <row r="156" spans="2:4" ht="12.75">
      <c r="B156" s="27"/>
      <c r="C156" s="27"/>
      <c r="D156" s="27"/>
    </row>
    <row r="157" spans="2:4" ht="12.75">
      <c r="B157" s="27"/>
      <c r="C157" s="27"/>
      <c r="D157" s="27"/>
    </row>
    <row r="158" spans="2:4" ht="12.75">
      <c r="B158" s="27"/>
      <c r="C158" s="27"/>
      <c r="D158" s="27"/>
    </row>
    <row r="159" spans="2:4" ht="12.75">
      <c r="B159" s="27"/>
      <c r="C159" s="27"/>
      <c r="D159" s="27"/>
    </row>
    <row r="160" spans="2:4" ht="12.75">
      <c r="B160" s="27"/>
      <c r="C160" s="27"/>
      <c r="D160" s="27"/>
    </row>
    <row r="161" spans="2:4" ht="12.75">
      <c r="B161" s="27"/>
      <c r="C161" s="27"/>
      <c r="D161" s="27"/>
    </row>
    <row r="162" spans="2:4" ht="12.75">
      <c r="B162" s="27"/>
      <c r="C162" s="27"/>
      <c r="D162" s="27"/>
    </row>
    <row r="163" spans="2:4" ht="12.75">
      <c r="B163" s="27"/>
      <c r="C163" s="27"/>
      <c r="D163" s="27"/>
    </row>
    <row r="164" spans="2:4" ht="12.75">
      <c r="B164" s="27"/>
      <c r="C164" s="27"/>
      <c r="D164" s="27"/>
    </row>
    <row r="165" spans="2:4" ht="12.75">
      <c r="B165" s="27"/>
      <c r="C165" s="27"/>
      <c r="D165" s="27"/>
    </row>
    <row r="166" spans="2:4" ht="12.75">
      <c r="B166" s="27"/>
      <c r="C166" s="27"/>
      <c r="D166" s="27"/>
    </row>
    <row r="167" spans="2:4" ht="12.75">
      <c r="B167" s="27"/>
      <c r="C167" s="27"/>
      <c r="D167" s="27"/>
    </row>
    <row r="168" spans="2:4" ht="12.75">
      <c r="B168" s="27"/>
      <c r="C168" s="27"/>
      <c r="D168" s="27"/>
    </row>
    <row r="169" spans="2:4" ht="12.75">
      <c r="B169" s="27"/>
      <c r="C169" s="27"/>
      <c r="D169" s="27"/>
    </row>
    <row r="170" spans="2:4" ht="12.75">
      <c r="B170" s="27"/>
      <c r="C170" s="27"/>
      <c r="D170" s="27"/>
    </row>
    <row r="171" spans="2:4" ht="12.75">
      <c r="B171" s="27"/>
      <c r="C171" s="27"/>
      <c r="D171" s="27"/>
    </row>
    <row r="172" spans="2:4" ht="12.75">
      <c r="B172" s="27"/>
      <c r="C172" s="27"/>
      <c r="D172" s="27"/>
    </row>
    <row r="173" spans="2:4" ht="12.75">
      <c r="B173" s="27"/>
      <c r="C173" s="27"/>
      <c r="D173" s="27"/>
    </row>
    <row r="174" spans="2:4" ht="12.75">
      <c r="B174" s="27"/>
      <c r="C174" s="27"/>
      <c r="D174" s="27"/>
    </row>
    <row r="175" spans="2:4" ht="12.75">
      <c r="B175" s="27"/>
      <c r="C175" s="27"/>
      <c r="D175" s="27"/>
    </row>
    <row r="176" spans="2:4" ht="12.75">
      <c r="B176" s="27"/>
      <c r="C176" s="27"/>
      <c r="D176" s="27"/>
    </row>
    <row r="177" spans="2:4" ht="12.75">
      <c r="B177" s="27"/>
      <c r="C177" s="27"/>
      <c r="D177" s="27"/>
    </row>
    <row r="178" spans="2:4" ht="12.75">
      <c r="B178" s="27"/>
      <c r="C178" s="27"/>
      <c r="D178" s="27"/>
    </row>
    <row r="179" spans="2:4" ht="12.75">
      <c r="B179" s="27"/>
      <c r="C179" s="27"/>
      <c r="D179" s="27"/>
    </row>
    <row r="180" spans="2:4" ht="12.75">
      <c r="B180" s="27"/>
      <c r="C180" s="27"/>
      <c r="D180" s="27"/>
    </row>
    <row r="181" spans="2:4" ht="12.75">
      <c r="B181" s="27"/>
      <c r="C181" s="27"/>
      <c r="D181" s="27"/>
    </row>
    <row r="182" spans="2:4" ht="12.75">
      <c r="B182" s="27"/>
      <c r="C182" s="27"/>
      <c r="D182" s="27"/>
    </row>
    <row r="183" spans="2:4" ht="12.75">
      <c r="B183" s="27"/>
      <c r="C183" s="27"/>
      <c r="D183" s="27"/>
    </row>
    <row r="184" spans="2:4" ht="12.75">
      <c r="B184" s="27"/>
      <c r="C184" s="27"/>
      <c r="D184" s="27"/>
    </row>
    <row r="185" spans="2:4" ht="12.75">
      <c r="B185" s="27"/>
      <c r="C185" s="27"/>
      <c r="D185" s="27"/>
    </row>
    <row r="186" spans="2:4" ht="12.75">
      <c r="B186" s="27"/>
      <c r="C186" s="27"/>
      <c r="D186" s="27"/>
    </row>
    <row r="187" spans="2:4" ht="12.75">
      <c r="B187" s="27"/>
      <c r="C187" s="27"/>
      <c r="D187" s="27"/>
    </row>
    <row r="188" spans="2:4" ht="12.75">
      <c r="B188" s="27"/>
      <c r="C188" s="27"/>
      <c r="D188" s="27"/>
    </row>
    <row r="189" spans="2:4" ht="12.75">
      <c r="B189" s="27"/>
      <c r="C189" s="27"/>
      <c r="D189" s="27"/>
    </row>
    <row r="190" spans="2:4" ht="12.75">
      <c r="B190" s="27"/>
      <c r="C190" s="27"/>
      <c r="D190" s="27"/>
    </row>
    <row r="191" spans="2:4" ht="12.75">
      <c r="B191" s="27"/>
      <c r="C191" s="27"/>
      <c r="D191" s="27"/>
    </row>
    <row r="192" spans="2:4" ht="12.75">
      <c r="B192" s="27"/>
      <c r="C192" s="27"/>
      <c r="D192" s="27"/>
    </row>
    <row r="193" spans="2:4" ht="12.75">
      <c r="B193" s="27"/>
      <c r="C193" s="27"/>
      <c r="D193" s="27"/>
    </row>
    <row r="194" spans="2:4" ht="12.75">
      <c r="B194" s="27"/>
      <c r="C194" s="27"/>
      <c r="D194" s="27"/>
    </row>
    <row r="195" spans="2:4" ht="12.75">
      <c r="B195" s="27"/>
      <c r="C195" s="27"/>
      <c r="D195" s="27"/>
    </row>
    <row r="196" spans="2:4" ht="12.75">
      <c r="B196" s="27"/>
      <c r="C196" s="27"/>
      <c r="D196" s="27"/>
    </row>
    <row r="197" spans="2:4" ht="12.75">
      <c r="B197" s="27"/>
      <c r="C197" s="27"/>
      <c r="D197" s="27"/>
    </row>
    <row r="198" spans="2:4" ht="12.75">
      <c r="B198" s="27"/>
      <c r="C198" s="27"/>
      <c r="D198" s="27"/>
    </row>
    <row r="199" spans="2:4" ht="12.75">
      <c r="B199" s="27"/>
      <c r="C199" s="27"/>
      <c r="D199" s="27"/>
    </row>
    <row r="200" spans="2:4" ht="12.75">
      <c r="B200" s="27"/>
      <c r="C200" s="27"/>
      <c r="D200" s="27"/>
    </row>
    <row r="201" spans="2:4" ht="12.75">
      <c r="B201" s="27"/>
      <c r="C201" s="27"/>
      <c r="D201" s="27"/>
    </row>
    <row r="202" spans="2:4" ht="12.75">
      <c r="B202" s="27"/>
      <c r="C202" s="27"/>
      <c r="D202" s="27"/>
    </row>
    <row r="203" spans="2:4" ht="12.75">
      <c r="B203" s="27"/>
      <c r="C203" s="27"/>
      <c r="D203" s="27"/>
    </row>
    <row r="204" spans="2:4" ht="12.75">
      <c r="B204" s="27"/>
      <c r="C204" s="27"/>
      <c r="D204" s="27"/>
    </row>
    <row r="205" spans="2:4" ht="12.75">
      <c r="B205" s="27"/>
      <c r="C205" s="27"/>
      <c r="D205" s="27"/>
    </row>
    <row r="206" spans="2:4" ht="12.75">
      <c r="B206" s="27"/>
      <c r="C206" s="27"/>
      <c r="D206" s="27"/>
    </row>
    <row r="207" spans="2:4" ht="12.75">
      <c r="B207" s="27"/>
      <c r="C207" s="27"/>
      <c r="D207" s="27"/>
    </row>
    <row r="208" spans="2:4" ht="12.75">
      <c r="B208" s="27"/>
      <c r="C208" s="27"/>
      <c r="D208" s="27"/>
    </row>
    <row r="209" spans="2:4" ht="12.75">
      <c r="B209" s="27"/>
      <c r="C209" s="27"/>
      <c r="D209" s="27"/>
    </row>
    <row r="210" spans="2:4" ht="12.75">
      <c r="B210" s="27"/>
      <c r="C210" s="27"/>
      <c r="D210" s="27"/>
    </row>
    <row r="211" spans="2:4" ht="12.75">
      <c r="B211" s="27"/>
      <c r="C211" s="27"/>
      <c r="D211" s="27"/>
    </row>
    <row r="212" spans="2:4" ht="12.75">
      <c r="B212" s="27"/>
      <c r="C212" s="27"/>
      <c r="D212" s="27"/>
    </row>
    <row r="213" spans="2:4" ht="12.75">
      <c r="B213" s="27"/>
      <c r="C213" s="27"/>
      <c r="D213" s="27"/>
    </row>
    <row r="214" spans="2:4" ht="12.75">
      <c r="B214" s="27"/>
      <c r="C214" s="27"/>
      <c r="D214" s="27"/>
    </row>
    <row r="215" spans="2:4" ht="12.75">
      <c r="B215" s="27"/>
      <c r="C215" s="27"/>
      <c r="D215" s="27"/>
    </row>
    <row r="216" spans="2:4" ht="12.75">
      <c r="B216" s="27"/>
      <c r="C216" s="27"/>
      <c r="D216" s="27"/>
    </row>
    <row r="217" spans="2:4" ht="12.75">
      <c r="B217" s="27"/>
      <c r="C217" s="27"/>
      <c r="D217" s="27"/>
    </row>
    <row r="218" spans="2:4" ht="12.75">
      <c r="B218" s="27"/>
      <c r="C218" s="27"/>
      <c r="D218" s="27"/>
    </row>
    <row r="219" spans="2:4" ht="12.75">
      <c r="B219" s="27"/>
      <c r="C219" s="27"/>
      <c r="D219" s="27"/>
    </row>
    <row r="220" spans="2:4" ht="12.75">
      <c r="B220" s="27"/>
      <c r="C220" s="27"/>
      <c r="D220" s="27"/>
    </row>
    <row r="221" spans="2:4" ht="12.75">
      <c r="B221" s="27"/>
      <c r="C221" s="27"/>
      <c r="D221" s="27"/>
    </row>
    <row r="222" spans="2:4" ht="12.75">
      <c r="B222" s="27"/>
      <c r="C222" s="27"/>
      <c r="D222" s="27"/>
    </row>
    <row r="223" spans="2:4" ht="12.75">
      <c r="B223" s="27"/>
      <c r="C223" s="27"/>
      <c r="D223" s="27"/>
    </row>
    <row r="224" spans="2:4" ht="12.75">
      <c r="B224" s="27"/>
      <c r="C224" s="27"/>
      <c r="D224" s="27"/>
    </row>
    <row r="225" spans="2:4" ht="12.75">
      <c r="B225" s="27"/>
      <c r="C225" s="27"/>
      <c r="D225" s="27"/>
    </row>
    <row r="226" spans="2:4" ht="12.75">
      <c r="B226" s="27"/>
      <c r="C226" s="27"/>
      <c r="D226" s="27"/>
    </row>
    <row r="227" spans="2:4" ht="12.75">
      <c r="B227" s="27"/>
      <c r="C227" s="27"/>
      <c r="D227" s="27"/>
    </row>
    <row r="228" spans="2:4" ht="12.75">
      <c r="B228" s="27"/>
      <c r="C228" s="27"/>
      <c r="D228" s="27"/>
    </row>
    <row r="229" spans="2:4" ht="12.75">
      <c r="B229" s="27"/>
      <c r="C229" s="27"/>
      <c r="D229" s="27"/>
    </row>
    <row r="230" spans="2:4" ht="12.75">
      <c r="B230" s="27"/>
      <c r="C230" s="27"/>
      <c r="D230" s="27"/>
    </row>
    <row r="231" spans="2:4" ht="12.75">
      <c r="B231" s="27"/>
      <c r="C231" s="27"/>
      <c r="D231" s="27"/>
    </row>
    <row r="232" spans="2:4" ht="12.75">
      <c r="B232" s="27"/>
      <c r="C232" s="27"/>
      <c r="D232" s="27"/>
    </row>
    <row r="233" spans="2:4" ht="12.75">
      <c r="B233" s="27"/>
      <c r="C233" s="27"/>
      <c r="D233" s="27"/>
    </row>
    <row r="234" spans="2:4" ht="12.75">
      <c r="B234" s="27"/>
      <c r="C234" s="27"/>
      <c r="D234" s="27"/>
    </row>
    <row r="235" spans="2:4" ht="12.75">
      <c r="B235" s="27"/>
      <c r="C235" s="27"/>
      <c r="D235" s="27"/>
    </row>
    <row r="236" spans="2:4" ht="12.75">
      <c r="B236" s="27"/>
      <c r="C236" s="27"/>
      <c r="D236" s="27"/>
    </row>
    <row r="237" spans="2:4" ht="12.75">
      <c r="B237" s="27"/>
      <c r="C237" s="27"/>
      <c r="D237" s="27"/>
    </row>
    <row r="238" spans="2:4" ht="12.75">
      <c r="B238" s="27"/>
      <c r="C238" s="27"/>
      <c r="D238" s="27"/>
    </row>
    <row r="239" spans="2:4" ht="12.75">
      <c r="B239" s="27"/>
      <c r="C239" s="27"/>
      <c r="D239" s="27"/>
    </row>
    <row r="240" spans="2:4" ht="12.75">
      <c r="B240" s="27"/>
      <c r="C240" s="27"/>
      <c r="D240" s="27"/>
    </row>
    <row r="241" spans="2:4" ht="12.75">
      <c r="B241" s="27"/>
      <c r="C241" s="27"/>
      <c r="D241" s="27"/>
    </row>
    <row r="242" spans="2:4" ht="12.75">
      <c r="B242" s="27"/>
      <c r="C242" s="27"/>
      <c r="D242" s="27"/>
    </row>
    <row r="243" spans="2:4" ht="12.75">
      <c r="B243" s="27"/>
      <c r="C243" s="27"/>
      <c r="D243" s="27"/>
    </row>
    <row r="244" spans="2:4" ht="12.75">
      <c r="B244" s="27"/>
      <c r="C244" s="27"/>
      <c r="D244" s="27"/>
    </row>
    <row r="245" spans="2:4" ht="12.75">
      <c r="B245" s="27"/>
      <c r="C245" s="27"/>
      <c r="D245" s="27"/>
    </row>
    <row r="246" spans="2:4" ht="12.75">
      <c r="B246" s="27"/>
      <c r="C246" s="27"/>
      <c r="D246" s="27"/>
    </row>
    <row r="247" spans="2:4" ht="12.75">
      <c r="B247" s="27"/>
      <c r="C247" s="27"/>
      <c r="D247" s="27"/>
    </row>
    <row r="248" spans="2:4" ht="12.75">
      <c r="B248" s="27"/>
      <c r="C248" s="27"/>
      <c r="D248" s="27"/>
    </row>
    <row r="249" spans="2:4" ht="12.75">
      <c r="B249" s="27"/>
      <c r="C249" s="27"/>
      <c r="D249" s="27"/>
    </row>
    <row r="250" spans="2:4" ht="12.75">
      <c r="B250" s="27"/>
      <c r="C250" s="27"/>
      <c r="D250" s="27"/>
    </row>
    <row r="251" spans="2:4" ht="12.75">
      <c r="B251" s="27"/>
      <c r="C251" s="27"/>
      <c r="D251" s="27"/>
    </row>
    <row r="252" spans="2:4" ht="12.75">
      <c r="B252" s="27"/>
      <c r="C252" s="27"/>
      <c r="D252" s="27"/>
    </row>
    <row r="253" spans="2:4" ht="12.75">
      <c r="B253" s="27"/>
      <c r="C253" s="27"/>
      <c r="D253" s="27"/>
    </row>
    <row r="254" spans="2:4" ht="12.75">
      <c r="B254" s="27"/>
      <c r="C254" s="27"/>
      <c r="D254" s="27"/>
    </row>
  </sheetData>
  <sheetProtection/>
  <mergeCells count="1">
    <mergeCell ref="B4:D4"/>
  </mergeCells>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B1:D255"/>
  <sheetViews>
    <sheetView showGridLines="0" zoomScalePageLayoutView="0" workbookViewId="0" topLeftCell="A1">
      <selection activeCell="D17" sqref="D17"/>
    </sheetView>
  </sheetViews>
  <sheetFormatPr defaultColWidth="9.140625" defaultRowHeight="12.75"/>
  <cols>
    <col min="1" max="1" width="3.57421875" style="0" customWidth="1"/>
    <col min="2" max="2" width="34.28125" style="0" bestFit="1" customWidth="1"/>
    <col min="3" max="4" width="35.7109375" style="0" customWidth="1"/>
  </cols>
  <sheetData>
    <row r="1" ht="8.25" customHeight="1" thickBot="1">
      <c r="C1" s="14"/>
    </row>
    <row r="2" spans="2:4" ht="12.75">
      <c r="B2" s="57"/>
      <c r="C2" s="61"/>
      <c r="D2" s="58"/>
    </row>
    <row r="3" spans="2:4" ht="19.5">
      <c r="B3" s="4"/>
      <c r="C3" s="60" t="s">
        <v>838</v>
      </c>
      <c r="D3" s="10"/>
    </row>
    <row r="4" spans="2:4" s="2" customFormat="1" ht="55.5" customHeight="1">
      <c r="B4" s="246" t="s">
        <v>941</v>
      </c>
      <c r="C4" s="247"/>
      <c r="D4" s="248"/>
    </row>
    <row r="5" spans="2:4" ht="12.75">
      <c r="B5" s="4"/>
      <c r="C5" s="9"/>
      <c r="D5" s="10"/>
    </row>
    <row r="6" spans="2:4" ht="12.75">
      <c r="B6" s="11" t="s">
        <v>841</v>
      </c>
      <c r="C6" s="12" t="s">
        <v>173</v>
      </c>
      <c r="D6" s="13" t="s">
        <v>174</v>
      </c>
    </row>
    <row r="7" spans="2:4" ht="63.75">
      <c r="B7" s="71" t="s">
        <v>946</v>
      </c>
      <c r="C7" s="72" t="s">
        <v>468</v>
      </c>
      <c r="D7" s="73" t="s">
        <v>114</v>
      </c>
    </row>
    <row r="8" spans="2:4" s="2" customFormat="1" ht="35.25" customHeight="1">
      <c r="B8" s="139" t="s">
        <v>103</v>
      </c>
      <c r="C8" s="72" t="s">
        <v>104</v>
      </c>
      <c r="D8" s="140" t="s">
        <v>105</v>
      </c>
    </row>
    <row r="9" spans="2:4" s="2" customFormat="1" ht="47.25" customHeight="1">
      <c r="B9" s="68" t="s">
        <v>110</v>
      </c>
      <c r="C9" s="69" t="s">
        <v>182</v>
      </c>
      <c r="D9" s="70" t="s">
        <v>788</v>
      </c>
    </row>
    <row r="10" spans="2:4" ht="56.25" customHeight="1">
      <c r="B10" s="71" t="s">
        <v>945</v>
      </c>
      <c r="C10" s="72" t="s">
        <v>100</v>
      </c>
      <c r="D10" s="140" t="s">
        <v>111</v>
      </c>
    </row>
    <row r="11" spans="2:4" ht="45.75" customHeight="1">
      <c r="B11" s="71" t="s">
        <v>101</v>
      </c>
      <c r="C11" s="72" t="s">
        <v>469</v>
      </c>
      <c r="D11" s="73" t="s">
        <v>102</v>
      </c>
    </row>
    <row r="12" spans="2:4" ht="45" customHeight="1">
      <c r="B12" s="71" t="s">
        <v>794</v>
      </c>
      <c r="C12" s="72" t="s">
        <v>801</v>
      </c>
      <c r="D12" s="73" t="s">
        <v>802</v>
      </c>
    </row>
    <row r="13" spans="2:4" ht="12.75">
      <c r="B13" s="62" t="s">
        <v>183</v>
      </c>
      <c r="C13" s="43" t="s">
        <v>842</v>
      </c>
      <c r="D13" s="13" t="s">
        <v>472</v>
      </c>
    </row>
    <row r="14" spans="2:4" ht="46.5" customHeight="1">
      <c r="B14" s="163" t="s">
        <v>112</v>
      </c>
      <c r="C14" s="71" t="s">
        <v>108</v>
      </c>
      <c r="D14" s="73" t="s">
        <v>113</v>
      </c>
    </row>
    <row r="15" spans="2:4" ht="116.25">
      <c r="B15" s="65" t="s">
        <v>107</v>
      </c>
      <c r="C15" s="66" t="s">
        <v>185</v>
      </c>
      <c r="D15" s="67" t="s">
        <v>109</v>
      </c>
    </row>
    <row r="16" spans="2:4" s="2" customFormat="1" ht="138" thickBot="1">
      <c r="B16" s="236" t="s">
        <v>746</v>
      </c>
      <c r="C16" s="237" t="s">
        <v>747</v>
      </c>
      <c r="D16" s="238" t="s">
        <v>301</v>
      </c>
    </row>
    <row r="17" spans="2:4" ht="12.75">
      <c r="B17" s="27"/>
      <c r="C17" s="27"/>
      <c r="D17" s="27"/>
    </row>
    <row r="18" spans="2:4" ht="12.75">
      <c r="B18" t="s">
        <v>730</v>
      </c>
      <c r="D18" s="27"/>
    </row>
    <row r="19" spans="2:4" ht="12.75">
      <c r="B19" s="51" t="s">
        <v>849</v>
      </c>
      <c r="C19" s="27"/>
      <c r="D19" s="27"/>
    </row>
    <row r="20" spans="2:4" ht="12.75">
      <c r="B20" s="161" t="s">
        <v>106</v>
      </c>
      <c r="C20" s="27"/>
      <c r="D20" s="27"/>
    </row>
    <row r="21" spans="2:4" ht="12.75">
      <c r="B21" s="53" t="s">
        <v>748</v>
      </c>
      <c r="C21" s="27"/>
      <c r="D21" s="27"/>
    </row>
    <row r="22" spans="2:4" ht="12.75">
      <c r="B22" s="27"/>
      <c r="C22" s="27"/>
      <c r="D22" s="27"/>
    </row>
    <row r="23" spans="2:4" ht="12.75">
      <c r="B23" s="27"/>
      <c r="C23" s="27"/>
      <c r="D23" s="27"/>
    </row>
    <row r="24" spans="2:4" ht="12.75">
      <c r="B24" s="27"/>
      <c r="C24" s="27"/>
      <c r="D24" s="27"/>
    </row>
    <row r="25" spans="2:4" ht="12.75">
      <c r="B25" s="27"/>
      <c r="C25" s="27"/>
      <c r="D25" s="27"/>
    </row>
    <row r="26" spans="2:4" ht="12.75">
      <c r="B26" s="27"/>
      <c r="C26" s="27"/>
      <c r="D26" s="27"/>
    </row>
    <row r="27" spans="2:4" ht="12.75">
      <c r="B27" s="27"/>
      <c r="C27" s="27"/>
      <c r="D27" s="27"/>
    </row>
    <row r="28" spans="2:4" ht="12.75">
      <c r="B28" s="27"/>
      <c r="C28" s="27"/>
      <c r="D28" s="27"/>
    </row>
    <row r="29" spans="2:4" ht="12.75">
      <c r="B29" s="27"/>
      <c r="C29" s="27"/>
      <c r="D29" s="27"/>
    </row>
    <row r="30" spans="2:4" ht="12.75">
      <c r="B30" s="27"/>
      <c r="C30" s="27"/>
      <c r="D30" s="27"/>
    </row>
    <row r="31" spans="2:4" ht="12.75">
      <c r="B31" s="27"/>
      <c r="C31" s="27"/>
      <c r="D31" s="27"/>
    </row>
    <row r="32" spans="2:4" ht="12.75">
      <c r="B32" s="27"/>
      <c r="C32" s="27"/>
      <c r="D32" s="27"/>
    </row>
    <row r="33" spans="2:4" ht="12.75">
      <c r="B33" s="27"/>
      <c r="C33" s="27"/>
      <c r="D33" s="27"/>
    </row>
    <row r="34" spans="2:4" ht="12.75">
      <c r="B34" s="27"/>
      <c r="C34" s="27"/>
      <c r="D34" s="27"/>
    </row>
    <row r="35" spans="2:4" ht="12.75">
      <c r="B35" s="27"/>
      <c r="C35" s="27"/>
      <c r="D35" s="27"/>
    </row>
    <row r="36" spans="2:4" ht="12.75">
      <c r="B36" s="27"/>
      <c r="C36" s="27"/>
      <c r="D36" s="27"/>
    </row>
    <row r="37" spans="2:4" ht="12.75">
      <c r="B37" s="27"/>
      <c r="C37" s="27"/>
      <c r="D37" s="27"/>
    </row>
    <row r="38" spans="2:4" ht="12.75">
      <c r="B38" s="27"/>
      <c r="C38" s="27"/>
      <c r="D38" s="27"/>
    </row>
    <row r="39" spans="2:4" ht="12.75">
      <c r="B39" s="27"/>
      <c r="C39" s="27"/>
      <c r="D39" s="27"/>
    </row>
    <row r="40" spans="2:4" ht="12.75">
      <c r="B40" s="27"/>
      <c r="C40" s="27"/>
      <c r="D40" s="27"/>
    </row>
    <row r="41" spans="2:4" ht="12.75">
      <c r="B41" s="27"/>
      <c r="C41" s="27"/>
      <c r="D41" s="27"/>
    </row>
    <row r="42" spans="2:4" ht="12.75">
      <c r="B42" s="27"/>
      <c r="C42" s="27"/>
      <c r="D42" s="27"/>
    </row>
    <row r="43" spans="2:4" ht="12.75">
      <c r="B43" s="27"/>
      <c r="C43" s="27"/>
      <c r="D43" s="27"/>
    </row>
    <row r="44" spans="2:4" ht="12.75">
      <c r="B44" s="27"/>
      <c r="C44" s="27"/>
      <c r="D44" s="27"/>
    </row>
    <row r="45" spans="2:4" ht="12.75">
      <c r="B45" s="27"/>
      <c r="C45" s="27"/>
      <c r="D45" s="27"/>
    </row>
    <row r="46" spans="2:4" ht="12.75">
      <c r="B46" s="27"/>
      <c r="C46" s="27"/>
      <c r="D46" s="27"/>
    </row>
    <row r="47" spans="2:4" ht="12.75">
      <c r="B47" s="27"/>
      <c r="C47" s="27"/>
      <c r="D47" s="27"/>
    </row>
    <row r="48" spans="2:4" ht="12.75">
      <c r="B48" s="27"/>
      <c r="C48" s="27"/>
      <c r="D48" s="27"/>
    </row>
    <row r="49" spans="2:4" ht="12.75">
      <c r="B49" s="27"/>
      <c r="C49" s="27"/>
      <c r="D49" s="27"/>
    </row>
    <row r="50" spans="2:4" ht="12.75">
      <c r="B50" s="27"/>
      <c r="C50" s="27"/>
      <c r="D50" s="27"/>
    </row>
    <row r="51" spans="2:4" ht="12.75">
      <c r="B51" s="27"/>
      <c r="C51" s="27"/>
      <c r="D51" s="27"/>
    </row>
    <row r="52" spans="2:4" ht="12.75">
      <c r="B52" s="27"/>
      <c r="C52" s="27"/>
      <c r="D52" s="27"/>
    </row>
    <row r="53" spans="2:4" ht="12.75">
      <c r="B53" s="27"/>
      <c r="C53" s="27"/>
      <c r="D53" s="27"/>
    </row>
    <row r="54" spans="2:4" ht="12.75">
      <c r="B54" s="27"/>
      <c r="C54" s="27"/>
      <c r="D54" s="27"/>
    </row>
    <row r="55" spans="2:4" ht="12.75">
      <c r="B55" s="27"/>
      <c r="C55" s="27"/>
      <c r="D55" s="27"/>
    </row>
    <row r="56" spans="2:4" ht="12.75">
      <c r="B56" s="27"/>
      <c r="C56" s="27"/>
      <c r="D56" s="27"/>
    </row>
    <row r="57" spans="2:4" ht="12.75">
      <c r="B57" s="27"/>
      <c r="C57" s="27"/>
      <c r="D57" s="27"/>
    </row>
    <row r="58" spans="2:4" ht="12.75">
      <c r="B58" s="27"/>
      <c r="C58" s="27"/>
      <c r="D58" s="27"/>
    </row>
    <row r="59" spans="2:4" ht="12.75">
      <c r="B59" s="27"/>
      <c r="C59" s="27"/>
      <c r="D59" s="27"/>
    </row>
    <row r="60" spans="2:4" ht="12.75">
      <c r="B60" s="27"/>
      <c r="C60" s="27"/>
      <c r="D60" s="27"/>
    </row>
    <row r="61" spans="2:4" ht="12.75">
      <c r="B61" s="27"/>
      <c r="C61" s="27"/>
      <c r="D61" s="27"/>
    </row>
    <row r="62" spans="2:4" ht="12.75">
      <c r="B62" s="27"/>
      <c r="C62" s="27"/>
      <c r="D62" s="27"/>
    </row>
    <row r="63" spans="2:4" ht="12.75">
      <c r="B63" s="27"/>
      <c r="C63" s="27"/>
      <c r="D63" s="27"/>
    </row>
    <row r="64" spans="2:4" ht="12.75">
      <c r="B64" s="27"/>
      <c r="C64" s="27"/>
      <c r="D64" s="27"/>
    </row>
    <row r="65" spans="2:4" ht="12.75">
      <c r="B65" s="27"/>
      <c r="C65" s="27"/>
      <c r="D65" s="27"/>
    </row>
    <row r="66" spans="2:4" ht="12.75">
      <c r="B66" s="27"/>
      <c r="C66" s="27"/>
      <c r="D66" s="27"/>
    </row>
    <row r="67" spans="2:4" ht="12.75">
      <c r="B67" s="27"/>
      <c r="C67" s="27"/>
      <c r="D67" s="27"/>
    </row>
    <row r="68" spans="2:4" ht="12.75">
      <c r="B68" s="27"/>
      <c r="C68" s="27"/>
      <c r="D68" s="27"/>
    </row>
    <row r="69" spans="2:4" ht="12.75">
      <c r="B69" s="27"/>
      <c r="C69" s="27"/>
      <c r="D69" s="27"/>
    </row>
    <row r="70" spans="2:4" ht="12.75">
      <c r="B70" s="27"/>
      <c r="C70" s="27"/>
      <c r="D70" s="27"/>
    </row>
    <row r="71" spans="2:4" ht="12.75">
      <c r="B71" s="27"/>
      <c r="C71" s="27"/>
      <c r="D71" s="27"/>
    </row>
    <row r="72" spans="2:4" ht="12.75">
      <c r="B72" s="27"/>
      <c r="C72" s="27"/>
      <c r="D72" s="27"/>
    </row>
    <row r="73" spans="2:4" ht="12.75">
      <c r="B73" s="27"/>
      <c r="C73" s="27"/>
      <c r="D73" s="27"/>
    </row>
    <row r="74" spans="2:4" ht="12.75">
      <c r="B74" s="27"/>
      <c r="C74" s="27"/>
      <c r="D74" s="27"/>
    </row>
    <row r="75" spans="2:4" ht="12.75">
      <c r="B75" s="27"/>
      <c r="C75" s="27"/>
      <c r="D75" s="27"/>
    </row>
    <row r="76" spans="2:4" ht="12.75">
      <c r="B76" s="27"/>
      <c r="C76" s="27"/>
      <c r="D76" s="27"/>
    </row>
    <row r="77" spans="2:4" ht="12.75">
      <c r="B77" s="27"/>
      <c r="C77" s="27"/>
      <c r="D77" s="27"/>
    </row>
    <row r="78" spans="2:4" ht="12.75">
      <c r="B78" s="27"/>
      <c r="C78" s="27"/>
      <c r="D78" s="27"/>
    </row>
    <row r="79" spans="2:4" ht="12.75">
      <c r="B79" s="27"/>
      <c r="C79" s="27"/>
      <c r="D79" s="27"/>
    </row>
    <row r="80" spans="2:4" ht="12.75">
      <c r="B80" s="27"/>
      <c r="C80" s="27"/>
      <c r="D80" s="27"/>
    </row>
    <row r="81" spans="2:4" ht="12.75">
      <c r="B81" s="27"/>
      <c r="C81" s="27"/>
      <c r="D81" s="27"/>
    </row>
    <row r="82" spans="2:4" ht="12.75">
      <c r="B82" s="27"/>
      <c r="C82" s="27"/>
      <c r="D82" s="27"/>
    </row>
    <row r="83" spans="2:4" ht="12.75">
      <c r="B83" s="27"/>
      <c r="C83" s="27"/>
      <c r="D83" s="27"/>
    </row>
    <row r="84" spans="2:4" ht="12.75">
      <c r="B84" s="27"/>
      <c r="C84" s="27"/>
      <c r="D84" s="27"/>
    </row>
    <row r="85" spans="2:4" ht="12.75">
      <c r="B85" s="27"/>
      <c r="C85" s="27"/>
      <c r="D85" s="27"/>
    </row>
    <row r="86" spans="2:4" ht="12.75">
      <c r="B86" s="27"/>
      <c r="C86" s="27"/>
      <c r="D86" s="27"/>
    </row>
    <row r="87" spans="2:4" ht="12.75">
      <c r="B87" s="27"/>
      <c r="C87" s="27"/>
      <c r="D87" s="27"/>
    </row>
    <row r="88" spans="2:4" ht="12.75">
      <c r="B88" s="27"/>
      <c r="C88" s="27"/>
      <c r="D88" s="27"/>
    </row>
    <row r="89" spans="2:4" ht="12.75">
      <c r="B89" s="27"/>
      <c r="C89" s="27"/>
      <c r="D89" s="27"/>
    </row>
    <row r="90" spans="2:4" ht="12.75">
      <c r="B90" s="27"/>
      <c r="C90" s="27"/>
      <c r="D90" s="27"/>
    </row>
    <row r="91" spans="2:4" ht="12.75">
      <c r="B91" s="27"/>
      <c r="C91" s="27"/>
      <c r="D91" s="27"/>
    </row>
    <row r="92" spans="2:4" ht="12.75">
      <c r="B92" s="27"/>
      <c r="C92" s="27"/>
      <c r="D92" s="27"/>
    </row>
    <row r="93" spans="2:4" ht="12.75">
      <c r="B93" s="27"/>
      <c r="C93" s="27"/>
      <c r="D93" s="27"/>
    </row>
    <row r="94" spans="2:4" ht="12.75">
      <c r="B94" s="27"/>
      <c r="C94" s="27"/>
      <c r="D94" s="27"/>
    </row>
    <row r="95" spans="2:4" ht="12.75">
      <c r="B95" s="27"/>
      <c r="C95" s="27"/>
      <c r="D95" s="27"/>
    </row>
    <row r="96" spans="2:4" ht="12.75">
      <c r="B96" s="27"/>
      <c r="C96" s="27"/>
      <c r="D96" s="27"/>
    </row>
    <row r="97" spans="2:4" ht="12.75">
      <c r="B97" s="27"/>
      <c r="C97" s="27"/>
      <c r="D97" s="27"/>
    </row>
    <row r="98" spans="2:4" ht="12.75">
      <c r="B98" s="27"/>
      <c r="C98" s="27"/>
      <c r="D98" s="27"/>
    </row>
    <row r="99" spans="2:4" ht="12.75">
      <c r="B99" s="27"/>
      <c r="C99" s="27"/>
      <c r="D99" s="27"/>
    </row>
    <row r="100" spans="2:4" ht="12.75">
      <c r="B100" s="27"/>
      <c r="C100" s="27"/>
      <c r="D100" s="27"/>
    </row>
    <row r="101" spans="2:4" ht="12.75">
      <c r="B101" s="27"/>
      <c r="C101" s="27"/>
      <c r="D101" s="27"/>
    </row>
    <row r="102" spans="2:4" ht="12.75">
      <c r="B102" s="27"/>
      <c r="C102" s="27"/>
      <c r="D102" s="27"/>
    </row>
    <row r="103" spans="2:4" ht="12.75">
      <c r="B103" s="27"/>
      <c r="C103" s="27"/>
      <c r="D103" s="27"/>
    </row>
    <row r="104" spans="2:4" ht="12.75">
      <c r="B104" s="27"/>
      <c r="C104" s="27"/>
      <c r="D104" s="27"/>
    </row>
    <row r="105" spans="2:4" ht="12.75">
      <c r="B105" s="27"/>
      <c r="C105" s="27"/>
      <c r="D105" s="27"/>
    </row>
    <row r="106" spans="2:4" ht="12.75">
      <c r="B106" s="27"/>
      <c r="C106" s="27"/>
      <c r="D106" s="27"/>
    </row>
    <row r="107" spans="2:4" ht="12.75">
      <c r="B107" s="27"/>
      <c r="C107" s="27"/>
      <c r="D107" s="27"/>
    </row>
    <row r="108" spans="2:4" ht="12.75">
      <c r="B108" s="27"/>
      <c r="C108" s="27"/>
      <c r="D108" s="27"/>
    </row>
    <row r="109" spans="2:4" ht="12.75">
      <c r="B109" s="27"/>
      <c r="C109" s="27"/>
      <c r="D109" s="27"/>
    </row>
    <row r="110" spans="2:4" ht="12.75">
      <c r="B110" s="27"/>
      <c r="C110" s="27"/>
      <c r="D110" s="27"/>
    </row>
    <row r="111" spans="2:4" ht="12.75">
      <c r="B111" s="27"/>
      <c r="C111" s="27"/>
      <c r="D111" s="27"/>
    </row>
    <row r="112" spans="2:4" ht="12.75">
      <c r="B112" s="27"/>
      <c r="C112" s="27"/>
      <c r="D112" s="27"/>
    </row>
    <row r="113" spans="2:4" ht="12.75">
      <c r="B113" s="27"/>
      <c r="C113" s="27"/>
      <c r="D113" s="27"/>
    </row>
    <row r="114" spans="2:4" ht="12.75">
      <c r="B114" s="27"/>
      <c r="C114" s="27"/>
      <c r="D114" s="27"/>
    </row>
    <row r="115" spans="2:4" ht="12.75">
      <c r="B115" s="27"/>
      <c r="C115" s="27"/>
      <c r="D115" s="27"/>
    </row>
    <row r="116" spans="2:4" ht="12.75">
      <c r="B116" s="27"/>
      <c r="C116" s="27"/>
      <c r="D116" s="27"/>
    </row>
    <row r="117" spans="2:4" ht="12.75">
      <c r="B117" s="27"/>
      <c r="C117" s="27"/>
      <c r="D117" s="27"/>
    </row>
    <row r="118" spans="2:4" ht="12.75">
      <c r="B118" s="27"/>
      <c r="C118" s="27"/>
      <c r="D118" s="27"/>
    </row>
    <row r="119" spans="2:4" ht="12.75">
      <c r="B119" s="27"/>
      <c r="C119" s="27"/>
      <c r="D119" s="27"/>
    </row>
    <row r="120" spans="2:4" ht="12.75">
      <c r="B120" s="27"/>
      <c r="C120" s="27"/>
      <c r="D120" s="27"/>
    </row>
    <row r="121" spans="2:4" ht="12.75">
      <c r="B121" s="27"/>
      <c r="C121" s="27"/>
      <c r="D121" s="27"/>
    </row>
    <row r="122" spans="2:4" ht="12.75">
      <c r="B122" s="27"/>
      <c r="C122" s="27"/>
      <c r="D122" s="27"/>
    </row>
    <row r="123" spans="2:4" ht="12.75">
      <c r="B123" s="27"/>
      <c r="C123" s="27"/>
      <c r="D123" s="27"/>
    </row>
    <row r="124" spans="2:4" ht="12.75">
      <c r="B124" s="27"/>
      <c r="C124" s="27"/>
      <c r="D124" s="27"/>
    </row>
    <row r="125" spans="2:4" ht="12.75">
      <c r="B125" s="27"/>
      <c r="C125" s="27"/>
      <c r="D125" s="27"/>
    </row>
    <row r="126" spans="2:4" ht="12.75">
      <c r="B126" s="27"/>
      <c r="C126" s="27"/>
      <c r="D126" s="27"/>
    </row>
    <row r="127" spans="2:4" ht="12.75">
      <c r="B127" s="27"/>
      <c r="C127" s="27"/>
      <c r="D127" s="27"/>
    </row>
    <row r="128" spans="2:4" ht="12.75">
      <c r="B128" s="27"/>
      <c r="C128" s="27"/>
      <c r="D128" s="27"/>
    </row>
    <row r="129" spans="2:4" ht="12.75">
      <c r="B129" s="27"/>
      <c r="C129" s="27"/>
      <c r="D129" s="27"/>
    </row>
    <row r="130" spans="2:4" ht="12.75">
      <c r="B130" s="27"/>
      <c r="C130" s="27"/>
      <c r="D130" s="27"/>
    </row>
    <row r="131" spans="2:4" ht="12.75">
      <c r="B131" s="27"/>
      <c r="C131" s="27"/>
      <c r="D131" s="27"/>
    </row>
    <row r="132" spans="2:4" ht="12.75">
      <c r="B132" s="27"/>
      <c r="C132" s="27"/>
      <c r="D132" s="27"/>
    </row>
    <row r="133" spans="2:4" ht="12.75">
      <c r="B133" s="27"/>
      <c r="C133" s="27"/>
      <c r="D133" s="27"/>
    </row>
    <row r="134" spans="2:4" ht="12.75">
      <c r="B134" s="27"/>
      <c r="C134" s="27"/>
      <c r="D134" s="27"/>
    </row>
    <row r="135" spans="2:4" ht="12.75">
      <c r="B135" s="27"/>
      <c r="C135" s="27"/>
      <c r="D135" s="27"/>
    </row>
    <row r="136" spans="2:4" ht="12.75">
      <c r="B136" s="27"/>
      <c r="C136" s="27"/>
      <c r="D136" s="27"/>
    </row>
    <row r="137" spans="2:4" ht="12.75">
      <c r="B137" s="27"/>
      <c r="C137" s="27"/>
      <c r="D137" s="27"/>
    </row>
    <row r="138" spans="2:4" ht="12.75">
      <c r="B138" s="27"/>
      <c r="C138" s="27"/>
      <c r="D138" s="27"/>
    </row>
    <row r="139" spans="2:4" ht="12.75">
      <c r="B139" s="27"/>
      <c r="C139" s="27"/>
      <c r="D139" s="27"/>
    </row>
    <row r="140" spans="2:4" ht="12.75">
      <c r="B140" s="27"/>
      <c r="C140" s="27"/>
      <c r="D140" s="27"/>
    </row>
    <row r="141" spans="2:4" ht="12.75">
      <c r="B141" s="27"/>
      <c r="C141" s="27"/>
      <c r="D141" s="27"/>
    </row>
    <row r="142" spans="2:4" ht="12.75">
      <c r="B142" s="27"/>
      <c r="C142" s="27"/>
      <c r="D142" s="27"/>
    </row>
    <row r="143" spans="2:4" ht="12.75">
      <c r="B143" s="27"/>
      <c r="C143" s="27"/>
      <c r="D143" s="27"/>
    </row>
    <row r="144" spans="2:4" ht="12.75">
      <c r="B144" s="27"/>
      <c r="C144" s="27"/>
      <c r="D144" s="27"/>
    </row>
    <row r="145" spans="2:4" ht="12.75">
      <c r="B145" s="27"/>
      <c r="C145" s="27"/>
      <c r="D145" s="27"/>
    </row>
    <row r="146" spans="2:4" ht="12.75">
      <c r="B146" s="27"/>
      <c r="C146" s="27"/>
      <c r="D146" s="27"/>
    </row>
    <row r="147" spans="2:4" ht="12.75">
      <c r="B147" s="27"/>
      <c r="C147" s="27"/>
      <c r="D147" s="27"/>
    </row>
    <row r="148" spans="2:4" ht="12.75">
      <c r="B148" s="27"/>
      <c r="C148" s="27"/>
      <c r="D148" s="27"/>
    </row>
    <row r="149" spans="2:4" ht="12.75">
      <c r="B149" s="27"/>
      <c r="C149" s="27"/>
      <c r="D149" s="27"/>
    </row>
    <row r="150" spans="2:4" ht="12.75">
      <c r="B150" s="27"/>
      <c r="C150" s="27"/>
      <c r="D150" s="27"/>
    </row>
    <row r="151" spans="2:4" ht="12.75">
      <c r="B151" s="27"/>
      <c r="C151" s="27"/>
      <c r="D151" s="27"/>
    </row>
    <row r="152" spans="2:4" ht="12.75">
      <c r="B152" s="27"/>
      <c r="C152" s="27"/>
      <c r="D152" s="27"/>
    </row>
    <row r="153" spans="2:4" ht="12.75">
      <c r="B153" s="27"/>
      <c r="C153" s="27"/>
      <c r="D153" s="27"/>
    </row>
    <row r="154" spans="2:4" ht="12.75">
      <c r="B154" s="27"/>
      <c r="C154" s="27"/>
      <c r="D154" s="27"/>
    </row>
    <row r="155" spans="2:4" ht="12.75">
      <c r="B155" s="27"/>
      <c r="C155" s="27"/>
      <c r="D155" s="27"/>
    </row>
    <row r="156" spans="2:4" ht="12.75">
      <c r="B156" s="27"/>
      <c r="C156" s="27"/>
      <c r="D156" s="27"/>
    </row>
    <row r="157" spans="2:4" ht="12.75">
      <c r="B157" s="27"/>
      <c r="C157" s="27"/>
      <c r="D157" s="27"/>
    </row>
    <row r="158" spans="2:4" ht="12.75">
      <c r="B158" s="27"/>
      <c r="C158" s="27"/>
      <c r="D158" s="27"/>
    </row>
    <row r="159" spans="2:4" ht="12.75">
      <c r="B159" s="27"/>
      <c r="C159" s="27"/>
      <c r="D159" s="27"/>
    </row>
    <row r="160" spans="2:4" ht="12.75">
      <c r="B160" s="27"/>
      <c r="C160" s="27"/>
      <c r="D160" s="27"/>
    </row>
    <row r="161" spans="2:4" ht="12.75">
      <c r="B161" s="27"/>
      <c r="C161" s="27"/>
      <c r="D161" s="27"/>
    </row>
    <row r="162" spans="2:4" ht="12.75">
      <c r="B162" s="27"/>
      <c r="C162" s="27"/>
      <c r="D162" s="27"/>
    </row>
    <row r="163" spans="2:4" ht="12.75">
      <c r="B163" s="27"/>
      <c r="C163" s="27"/>
      <c r="D163" s="27"/>
    </row>
    <row r="164" spans="2:4" ht="12.75">
      <c r="B164" s="27"/>
      <c r="C164" s="27"/>
      <c r="D164" s="27"/>
    </row>
    <row r="165" spans="2:4" ht="12.75">
      <c r="B165" s="27"/>
      <c r="C165" s="27"/>
      <c r="D165" s="27"/>
    </row>
    <row r="166" spans="2:4" ht="12.75">
      <c r="B166" s="27"/>
      <c r="C166" s="27"/>
      <c r="D166" s="27"/>
    </row>
    <row r="167" spans="2:4" ht="12.75">
      <c r="B167" s="27"/>
      <c r="C167" s="27"/>
      <c r="D167" s="27"/>
    </row>
    <row r="168" spans="2:4" ht="12.75">
      <c r="B168" s="27"/>
      <c r="C168" s="27"/>
      <c r="D168" s="27"/>
    </row>
    <row r="169" spans="2:4" ht="12.75">
      <c r="B169" s="27"/>
      <c r="C169" s="27"/>
      <c r="D169" s="27"/>
    </row>
    <row r="170" spans="2:4" ht="12.75">
      <c r="B170" s="27"/>
      <c r="C170" s="27"/>
      <c r="D170" s="27"/>
    </row>
    <row r="171" spans="2:4" ht="12.75">
      <c r="B171" s="27"/>
      <c r="C171" s="27"/>
      <c r="D171" s="27"/>
    </row>
    <row r="172" spans="2:4" ht="12.75">
      <c r="B172" s="27"/>
      <c r="C172" s="27"/>
      <c r="D172" s="27"/>
    </row>
    <row r="173" spans="2:4" ht="12.75">
      <c r="B173" s="27"/>
      <c r="C173" s="27"/>
      <c r="D173" s="27"/>
    </row>
    <row r="174" spans="2:4" ht="12.75">
      <c r="B174" s="27"/>
      <c r="C174" s="27"/>
      <c r="D174" s="27"/>
    </row>
    <row r="175" spans="2:4" ht="12.75">
      <c r="B175" s="27"/>
      <c r="C175" s="27"/>
      <c r="D175" s="27"/>
    </row>
    <row r="176" spans="2:4" ht="12.75">
      <c r="B176" s="27"/>
      <c r="C176" s="27"/>
      <c r="D176" s="27"/>
    </row>
    <row r="177" spans="2:4" ht="12.75">
      <c r="B177" s="27"/>
      <c r="C177" s="27"/>
      <c r="D177" s="27"/>
    </row>
    <row r="178" spans="2:4" ht="12.75">
      <c r="B178" s="27"/>
      <c r="C178" s="27"/>
      <c r="D178" s="27"/>
    </row>
    <row r="179" spans="2:4" ht="12.75">
      <c r="B179" s="27"/>
      <c r="C179" s="27"/>
      <c r="D179" s="27"/>
    </row>
    <row r="180" spans="2:4" ht="12.75">
      <c r="B180" s="27"/>
      <c r="C180" s="27"/>
      <c r="D180" s="27"/>
    </row>
    <row r="181" spans="2:4" ht="12.75">
      <c r="B181" s="27"/>
      <c r="C181" s="27"/>
      <c r="D181" s="27"/>
    </row>
    <row r="182" spans="2:4" ht="12.75">
      <c r="B182" s="27"/>
      <c r="C182" s="27"/>
      <c r="D182" s="27"/>
    </row>
    <row r="183" spans="2:4" ht="12.75">
      <c r="B183" s="27"/>
      <c r="C183" s="27"/>
      <c r="D183" s="27"/>
    </row>
    <row r="184" spans="2:4" ht="12.75">
      <c r="B184" s="27"/>
      <c r="C184" s="27"/>
      <c r="D184" s="27"/>
    </row>
    <row r="185" spans="2:4" ht="12.75">
      <c r="B185" s="27"/>
      <c r="C185" s="27"/>
      <c r="D185" s="27"/>
    </row>
    <row r="186" spans="2:4" ht="12.75">
      <c r="B186" s="27"/>
      <c r="C186" s="27"/>
      <c r="D186" s="27"/>
    </row>
    <row r="187" spans="2:4" ht="12.75">
      <c r="B187" s="27"/>
      <c r="C187" s="27"/>
      <c r="D187" s="27"/>
    </row>
    <row r="188" spans="2:4" ht="12.75">
      <c r="B188" s="27"/>
      <c r="C188" s="27"/>
      <c r="D188" s="27"/>
    </row>
    <row r="189" spans="2:4" ht="12.75">
      <c r="B189" s="27"/>
      <c r="C189" s="27"/>
      <c r="D189" s="27"/>
    </row>
    <row r="190" spans="2:4" ht="12.75">
      <c r="B190" s="27"/>
      <c r="C190" s="27"/>
      <c r="D190" s="27"/>
    </row>
    <row r="191" spans="2:4" ht="12.75">
      <c r="B191" s="27"/>
      <c r="C191" s="27"/>
      <c r="D191" s="27"/>
    </row>
    <row r="192" spans="2:4" ht="12.75">
      <c r="B192" s="27"/>
      <c r="C192" s="27"/>
      <c r="D192" s="27"/>
    </row>
    <row r="193" spans="2:4" ht="12.75">
      <c r="B193" s="27"/>
      <c r="C193" s="27"/>
      <c r="D193" s="27"/>
    </row>
    <row r="194" spans="2:4" ht="12.75">
      <c r="B194" s="27"/>
      <c r="C194" s="27"/>
      <c r="D194" s="27"/>
    </row>
    <row r="195" spans="2:4" ht="12.75">
      <c r="B195" s="27"/>
      <c r="C195" s="27"/>
      <c r="D195" s="27"/>
    </row>
    <row r="196" spans="2:4" ht="12.75">
      <c r="B196" s="27"/>
      <c r="C196" s="27"/>
      <c r="D196" s="27"/>
    </row>
    <row r="197" spans="2:4" ht="12.75">
      <c r="B197" s="27"/>
      <c r="C197" s="27"/>
      <c r="D197" s="27"/>
    </row>
    <row r="198" spans="2:4" ht="12.75">
      <c r="B198" s="27"/>
      <c r="C198" s="27"/>
      <c r="D198" s="27"/>
    </row>
    <row r="199" spans="2:4" ht="12.75">
      <c r="B199" s="27"/>
      <c r="C199" s="27"/>
      <c r="D199" s="27"/>
    </row>
    <row r="200" spans="2:4" ht="12.75">
      <c r="B200" s="27"/>
      <c r="C200" s="27"/>
      <c r="D200" s="27"/>
    </row>
    <row r="201" spans="2:4" ht="12.75">
      <c r="B201" s="27"/>
      <c r="C201" s="27"/>
      <c r="D201" s="27"/>
    </row>
    <row r="202" spans="2:4" ht="12.75">
      <c r="B202" s="27"/>
      <c r="C202" s="27"/>
      <c r="D202" s="27"/>
    </row>
    <row r="203" spans="2:4" ht="12.75">
      <c r="B203" s="27"/>
      <c r="C203" s="27"/>
      <c r="D203" s="27"/>
    </row>
    <row r="204" spans="2:4" ht="12.75">
      <c r="B204" s="27"/>
      <c r="C204" s="27"/>
      <c r="D204" s="27"/>
    </row>
    <row r="205" spans="2:4" ht="12.75">
      <c r="B205" s="27"/>
      <c r="C205" s="27"/>
      <c r="D205" s="27"/>
    </row>
    <row r="206" spans="2:4" ht="12.75">
      <c r="B206" s="27"/>
      <c r="C206" s="27"/>
      <c r="D206" s="27"/>
    </row>
    <row r="207" spans="2:4" ht="12.75">
      <c r="B207" s="27"/>
      <c r="C207" s="27"/>
      <c r="D207" s="27"/>
    </row>
    <row r="208" spans="2:4" ht="12.75">
      <c r="B208" s="27"/>
      <c r="C208" s="27"/>
      <c r="D208" s="27"/>
    </row>
    <row r="209" spans="2:4" ht="12.75">
      <c r="B209" s="27"/>
      <c r="C209" s="27"/>
      <c r="D209" s="27"/>
    </row>
    <row r="210" spans="2:4" ht="12.75">
      <c r="B210" s="27"/>
      <c r="C210" s="27"/>
      <c r="D210" s="27"/>
    </row>
    <row r="211" spans="2:4" ht="12.75">
      <c r="B211" s="27"/>
      <c r="C211" s="27"/>
      <c r="D211" s="27"/>
    </row>
    <row r="212" spans="2:4" ht="12.75">
      <c r="B212" s="27"/>
      <c r="C212" s="27"/>
      <c r="D212" s="27"/>
    </row>
    <row r="213" spans="2:4" ht="12.75">
      <c r="B213" s="27"/>
      <c r="C213" s="27"/>
      <c r="D213" s="27"/>
    </row>
    <row r="214" spans="2:4" ht="12.75">
      <c r="B214" s="27"/>
      <c r="C214" s="27"/>
      <c r="D214" s="27"/>
    </row>
    <row r="215" spans="2:4" ht="12.75">
      <c r="B215" s="27"/>
      <c r="C215" s="27"/>
      <c r="D215" s="27"/>
    </row>
    <row r="216" spans="2:4" ht="12.75">
      <c r="B216" s="27"/>
      <c r="C216" s="27"/>
      <c r="D216" s="27"/>
    </row>
    <row r="217" spans="2:4" ht="12.75">
      <c r="B217" s="27"/>
      <c r="C217" s="27"/>
      <c r="D217" s="27"/>
    </row>
    <row r="218" spans="2:4" ht="12.75">
      <c r="B218" s="27"/>
      <c r="C218" s="27"/>
      <c r="D218" s="27"/>
    </row>
    <row r="219" spans="2:4" ht="12.75">
      <c r="B219" s="27"/>
      <c r="C219" s="27"/>
      <c r="D219" s="27"/>
    </row>
    <row r="220" spans="2:4" ht="12.75">
      <c r="B220" s="27"/>
      <c r="C220" s="27"/>
      <c r="D220" s="27"/>
    </row>
    <row r="221" spans="2:4" ht="12.75">
      <c r="B221" s="27"/>
      <c r="C221" s="27"/>
      <c r="D221" s="27"/>
    </row>
    <row r="222" spans="2:4" ht="12.75">
      <c r="B222" s="27"/>
      <c r="C222" s="27"/>
      <c r="D222" s="27"/>
    </row>
    <row r="223" spans="2:4" ht="12.75">
      <c r="B223" s="27"/>
      <c r="C223" s="27"/>
      <c r="D223" s="27"/>
    </row>
    <row r="224" spans="2:4" ht="12.75">
      <c r="B224" s="27"/>
      <c r="C224" s="27"/>
      <c r="D224" s="27"/>
    </row>
    <row r="225" spans="2:4" ht="12.75">
      <c r="B225" s="27"/>
      <c r="C225" s="27"/>
      <c r="D225" s="27"/>
    </row>
    <row r="226" spans="2:4" ht="12.75">
      <c r="B226" s="27"/>
      <c r="C226" s="27"/>
      <c r="D226" s="27"/>
    </row>
    <row r="227" spans="2:4" ht="12.75">
      <c r="B227" s="27"/>
      <c r="C227" s="27"/>
      <c r="D227" s="27"/>
    </row>
    <row r="228" spans="2:4" ht="12.75">
      <c r="B228" s="27"/>
      <c r="C228" s="27"/>
      <c r="D228" s="27"/>
    </row>
    <row r="229" spans="2:4" ht="12.75">
      <c r="B229" s="27"/>
      <c r="C229" s="27"/>
      <c r="D229" s="27"/>
    </row>
    <row r="230" spans="2:4" ht="12.75">
      <c r="B230" s="27"/>
      <c r="C230" s="27"/>
      <c r="D230" s="27"/>
    </row>
    <row r="231" spans="2:4" ht="12.75">
      <c r="B231" s="27"/>
      <c r="C231" s="27"/>
      <c r="D231" s="27"/>
    </row>
    <row r="232" spans="2:4" ht="12.75">
      <c r="B232" s="27"/>
      <c r="C232" s="27"/>
      <c r="D232" s="27"/>
    </row>
    <row r="233" spans="2:4" ht="12.75">
      <c r="B233" s="27"/>
      <c r="C233" s="27"/>
      <c r="D233" s="27"/>
    </row>
    <row r="234" spans="2:4" ht="12.75">
      <c r="B234" s="27"/>
      <c r="C234" s="27"/>
      <c r="D234" s="27"/>
    </row>
    <row r="235" spans="2:4" ht="12.75">
      <c r="B235" s="27"/>
      <c r="C235" s="27"/>
      <c r="D235" s="27"/>
    </row>
    <row r="236" spans="2:4" ht="12.75">
      <c r="B236" s="27"/>
      <c r="C236" s="27"/>
      <c r="D236" s="27"/>
    </row>
    <row r="237" spans="2:4" ht="12.75">
      <c r="B237" s="27"/>
      <c r="C237" s="27"/>
      <c r="D237" s="27"/>
    </row>
    <row r="238" spans="2:4" ht="12.75">
      <c r="B238" s="27"/>
      <c r="C238" s="27"/>
      <c r="D238" s="27"/>
    </row>
    <row r="239" spans="2:4" ht="12.75">
      <c r="B239" s="27"/>
      <c r="C239" s="27"/>
      <c r="D239" s="27"/>
    </row>
    <row r="240" spans="2:4" ht="12.75">
      <c r="B240" s="27"/>
      <c r="C240" s="27"/>
      <c r="D240" s="27"/>
    </row>
    <row r="241" spans="2:4" ht="12.75">
      <c r="B241" s="27"/>
      <c r="C241" s="27"/>
      <c r="D241" s="27"/>
    </row>
    <row r="242" spans="2:4" ht="12.75">
      <c r="B242" s="27"/>
      <c r="C242" s="27"/>
      <c r="D242" s="27"/>
    </row>
    <row r="243" spans="2:4" ht="12.75">
      <c r="B243" s="27"/>
      <c r="C243" s="27"/>
      <c r="D243" s="27"/>
    </row>
    <row r="244" spans="2:4" ht="12.75">
      <c r="B244" s="27"/>
      <c r="C244" s="27"/>
      <c r="D244" s="27"/>
    </row>
    <row r="245" spans="2:4" ht="12.75">
      <c r="B245" s="27"/>
      <c r="C245" s="27"/>
      <c r="D245" s="27"/>
    </row>
    <row r="246" spans="2:4" ht="12.75">
      <c r="B246" s="27"/>
      <c r="C246" s="27"/>
      <c r="D246" s="27"/>
    </row>
    <row r="247" spans="2:4" ht="12.75">
      <c r="B247" s="27"/>
      <c r="C247" s="27"/>
      <c r="D247" s="27"/>
    </row>
    <row r="248" spans="2:4" ht="12.75">
      <c r="B248" s="27"/>
      <c r="C248" s="27"/>
      <c r="D248" s="27"/>
    </row>
    <row r="249" spans="2:4" ht="12.75">
      <c r="B249" s="27"/>
      <c r="C249" s="27"/>
      <c r="D249" s="27"/>
    </row>
    <row r="250" spans="2:4" ht="12.75">
      <c r="B250" s="27"/>
      <c r="C250" s="27"/>
      <c r="D250" s="27"/>
    </row>
    <row r="251" spans="2:4" ht="12.75">
      <c r="B251" s="27"/>
      <c r="C251" s="27"/>
      <c r="D251" s="27"/>
    </row>
    <row r="252" spans="2:4" ht="12.75">
      <c r="B252" s="27"/>
      <c r="C252" s="27"/>
      <c r="D252" s="27"/>
    </row>
    <row r="253" spans="2:4" ht="12.75">
      <c r="B253" s="27"/>
      <c r="C253" s="27"/>
      <c r="D253" s="27"/>
    </row>
    <row r="254" spans="2:4" ht="12.75">
      <c r="B254" s="27"/>
      <c r="C254" s="27"/>
      <c r="D254" s="27"/>
    </row>
    <row r="255" spans="2:4" ht="12.75">
      <c r="B255" s="27"/>
      <c r="C255" s="27"/>
      <c r="D255" s="27"/>
    </row>
  </sheetData>
  <sheetProtection/>
  <mergeCells count="1">
    <mergeCell ref="B4:D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www.bestidocuments.com</dc:title>
  <dc:subject/>
  <dc:creator/>
  <cp:keywords>www.bestidocuments.com</cp:keywords>
  <dc:description>
</dc:description>
  <cp:lastModifiedBy/>
  <cp:lastPrinted>2003-04-17T09:04:57Z</cp:lastPrinted>
  <dcterms:created xsi:type="dcterms:W3CDTF">2002-09-27T13:40:12Z</dcterms:created>
  <dcterms:modified xsi:type="dcterms:W3CDTF">2013-01-26T09:23:58Z</dcterms:modified>
  <cp:category>www.bestidocuments.com</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-382958305</vt:i4>
  </property>
  <property fmtid="{D5CDD505-2E9C-101B-9397-08002B2CF9AE}" pid="3" name="_PreviousAdHocReviewCycleID">
    <vt:i4>480643258</vt:i4>
  </property>
  <property fmtid="{D5CDD505-2E9C-101B-9397-08002B2CF9AE}" pid="4" name="_ReviewingToolsShownOnce">
    <vt:lpwstr/>
  </property>
</Properties>
</file>